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山形市\Ｒ６\"/>
    </mc:Choice>
  </mc:AlternateContent>
  <xr:revisionPtr revIDLastSave="0" documentId="13_ncr:1_{9767ED43-F8D5-4D91-AC6A-015B58E5F730}" xr6:coauthVersionLast="47" xr6:coauthVersionMax="47" xr10:uidLastSave="{00000000-0000-0000-0000-000000000000}"/>
  <bookViews>
    <workbookView xWindow="-120" yWindow="-120" windowWidth="20730" windowHeight="11160" tabRatio="767" xr2:uid="{00000000-000D-0000-FFFF-FFFF00000000}"/>
  </bookViews>
  <sheets>
    <sheet name="個人票" sheetId="13" r:id="rId1"/>
    <sheet name="混合リレー" sheetId="4" r:id="rId2"/>
    <sheet name="男子リレー" sheetId="18" r:id="rId3"/>
    <sheet name="女子リレー " sheetId="19" r:id="rId4"/>
    <sheet name="参加料" sheetId="15" r:id="rId5"/>
    <sheet name="不使用２" sheetId="16" r:id="rId6"/>
    <sheet name="不使用３" sheetId="17" r:id="rId7"/>
    <sheet name="大会事務局用" sheetId="7" r:id="rId8"/>
  </sheets>
  <definedNames>
    <definedName name="_xlnm.Print_Area" localSheetId="1">混合リレー!$A$1:$E$19</definedName>
    <definedName name="_xlnm.Print_Area" localSheetId="4">参加料!$A$1:$J$37</definedName>
    <definedName name="_xlnm.Print_Area" localSheetId="3">'女子リレー '!$A$1:$E$19</definedName>
    <definedName name="_xlnm.Print_Area" localSheetId="7">大会事務局用!$A$1:$J$23</definedName>
    <definedName name="_xlnm.Print_Area" localSheetId="2">男子リレー!$A$1:$E$19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9" l="1"/>
  <c r="C3" i="18"/>
  <c r="C3" i="4"/>
  <c r="I35" i="15"/>
  <c r="I34" i="15"/>
  <c r="D32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9" i="15"/>
  <c r="F6" i="15"/>
  <c r="F5" i="15"/>
  <c r="F4" i="15"/>
  <c r="K7" i="7"/>
  <c r="K8" i="7"/>
  <c r="B14" i="7"/>
  <c r="C14" i="7"/>
  <c r="D14" i="7"/>
  <c r="A14" i="7" s="1"/>
  <c r="F14" i="7"/>
  <c r="G14" i="7"/>
  <c r="H14" i="7"/>
  <c r="K14" i="7"/>
  <c r="L14" i="7"/>
  <c r="B15" i="7"/>
  <c r="C15" i="7"/>
  <c r="D15" i="7"/>
  <c r="A15" i="7" s="1"/>
  <c r="F15" i="7"/>
  <c r="G15" i="7"/>
  <c r="H15" i="7"/>
  <c r="K15" i="7"/>
  <c r="L15" i="7"/>
  <c r="B16" i="7"/>
  <c r="C16" i="7"/>
  <c r="D16" i="7"/>
  <c r="A16" i="7" s="1"/>
  <c r="F16" i="7"/>
  <c r="G16" i="7"/>
  <c r="H16" i="7"/>
  <c r="K16" i="7"/>
  <c r="L16" i="7"/>
  <c r="B17" i="7"/>
  <c r="C17" i="7"/>
  <c r="D17" i="7"/>
  <c r="A17" i="7" s="1"/>
  <c r="F17" i="7"/>
  <c r="G17" i="7"/>
  <c r="H17" i="7"/>
  <c r="K17" i="7"/>
  <c r="L17" i="7"/>
  <c r="B18" i="7"/>
  <c r="C18" i="7"/>
  <c r="D18" i="7"/>
  <c r="A18" i="7" s="1"/>
  <c r="F18" i="7"/>
  <c r="G18" i="7"/>
  <c r="H18" i="7"/>
  <c r="K18" i="7"/>
  <c r="L18" i="7"/>
  <c r="B19" i="7"/>
  <c r="C19" i="7"/>
  <c r="D19" i="7"/>
  <c r="A19" i="7" s="1"/>
  <c r="F19" i="7"/>
  <c r="G19" i="7"/>
  <c r="H19" i="7"/>
  <c r="K19" i="7"/>
  <c r="L19" i="7"/>
  <c r="B20" i="7"/>
  <c r="C20" i="7"/>
  <c r="D20" i="7"/>
  <c r="A20" i="7" s="1"/>
  <c r="F20" i="7"/>
  <c r="G20" i="7"/>
  <c r="H20" i="7"/>
  <c r="K20" i="7"/>
  <c r="L20" i="7"/>
  <c r="B21" i="7"/>
  <c r="C21" i="7"/>
  <c r="D21" i="7"/>
  <c r="A21" i="7" s="1"/>
  <c r="F21" i="7"/>
  <c r="G21" i="7"/>
  <c r="H21" i="7"/>
  <c r="K21" i="7"/>
  <c r="L21" i="7"/>
  <c r="B22" i="7"/>
  <c r="C22" i="7"/>
  <c r="D22" i="7"/>
  <c r="A22" i="7" s="1"/>
  <c r="F22" i="7"/>
  <c r="G22" i="7"/>
  <c r="H22" i="7"/>
  <c r="K22" i="7"/>
  <c r="L22" i="7"/>
  <c r="B23" i="7"/>
  <c r="C23" i="7"/>
  <c r="D23" i="7"/>
  <c r="A23" i="7" s="1"/>
  <c r="F23" i="7"/>
  <c r="G23" i="7"/>
  <c r="H23" i="7"/>
  <c r="K23" i="7"/>
  <c r="L23" i="7"/>
  <c r="L3" i="7"/>
  <c r="L4" i="7"/>
  <c r="L5" i="7"/>
  <c r="L6" i="7"/>
  <c r="L7" i="7"/>
  <c r="L8" i="7"/>
  <c r="L9" i="7"/>
  <c r="L10" i="7"/>
  <c r="L11" i="7"/>
  <c r="L12" i="7"/>
  <c r="L13" i="7"/>
  <c r="L2" i="7"/>
  <c r="K3" i="7"/>
  <c r="K4" i="7"/>
  <c r="K5" i="7"/>
  <c r="K6" i="7"/>
  <c r="K9" i="7"/>
  <c r="K10" i="7"/>
  <c r="K11" i="7"/>
  <c r="K12" i="7"/>
  <c r="K13" i="7"/>
  <c r="K2" i="7"/>
  <c r="H3" i="7"/>
  <c r="H4" i="7"/>
  <c r="H5" i="7"/>
  <c r="H6" i="7"/>
  <c r="H7" i="7"/>
  <c r="H8" i="7"/>
  <c r="H9" i="7"/>
  <c r="H10" i="7"/>
  <c r="H11" i="7"/>
  <c r="H12" i="7"/>
  <c r="H13" i="7"/>
  <c r="D3" i="7"/>
  <c r="A3" i="7" s="1"/>
  <c r="D4" i="7"/>
  <c r="A4" i="7" s="1"/>
  <c r="D5" i="7"/>
  <c r="A5" i="7" s="1"/>
  <c r="D6" i="7"/>
  <c r="A6" i="7" s="1"/>
  <c r="D7" i="7"/>
  <c r="A7" i="7" s="1"/>
  <c r="D8" i="7"/>
  <c r="A8" i="7" s="1"/>
  <c r="D9" i="7"/>
  <c r="A9" i="7" s="1"/>
  <c r="D10" i="7"/>
  <c r="A10" i="7" s="1"/>
  <c r="D11" i="7"/>
  <c r="A11" i="7" s="1"/>
  <c r="D12" i="7"/>
  <c r="A12" i="7" s="1"/>
  <c r="D13" i="7"/>
  <c r="A13" i="7" s="1"/>
  <c r="C3" i="7"/>
  <c r="C4" i="7"/>
  <c r="C5" i="7"/>
  <c r="C6" i="7"/>
  <c r="C7" i="7"/>
  <c r="C8" i="7"/>
  <c r="C9" i="7"/>
  <c r="C10" i="7"/>
  <c r="C11" i="7"/>
  <c r="C12" i="7"/>
  <c r="C13" i="7"/>
  <c r="B3" i="7"/>
  <c r="B4" i="7"/>
  <c r="B5" i="7"/>
  <c r="B6" i="7"/>
  <c r="B7" i="7"/>
  <c r="B8" i="7"/>
  <c r="B9" i="7"/>
  <c r="B10" i="7"/>
  <c r="B11" i="7"/>
  <c r="B12" i="7"/>
  <c r="B13" i="7"/>
  <c r="H2" i="7"/>
  <c r="G3" i="7"/>
  <c r="G4" i="7"/>
  <c r="G5" i="7"/>
  <c r="G6" i="7"/>
  <c r="G7" i="7"/>
  <c r="G8" i="7"/>
  <c r="G9" i="7"/>
  <c r="G10" i="7"/>
  <c r="G11" i="7"/>
  <c r="G12" i="7"/>
  <c r="G13" i="7"/>
  <c r="G2" i="7"/>
  <c r="F3" i="7"/>
  <c r="F4" i="7"/>
  <c r="F5" i="7"/>
  <c r="F6" i="7"/>
  <c r="I6" i="7" s="1"/>
  <c r="F7" i="7"/>
  <c r="F8" i="7"/>
  <c r="F9" i="7"/>
  <c r="F10" i="7"/>
  <c r="I10" i="7" s="1"/>
  <c r="F11" i="7"/>
  <c r="I11" i="7" s="1"/>
  <c r="F12" i="7"/>
  <c r="F13" i="7"/>
  <c r="F2" i="7"/>
  <c r="I2" i="7" s="1"/>
  <c r="D2" i="7"/>
  <c r="A2" i="7" s="1"/>
  <c r="C2" i="7"/>
  <c r="B2" i="7"/>
  <c r="I13" i="7" l="1"/>
  <c r="I9" i="7"/>
  <c r="I5" i="7"/>
  <c r="I21" i="7"/>
  <c r="I19" i="7"/>
  <c r="I16" i="7"/>
  <c r="I15" i="7"/>
  <c r="I23" i="7"/>
  <c r="I22" i="7"/>
  <c r="I12" i="7"/>
  <c r="I8" i="7"/>
  <c r="I4" i="7"/>
  <c r="I18" i="7"/>
  <c r="I17" i="7"/>
  <c r="I14" i="7"/>
  <c r="I7" i="7"/>
  <c r="I20" i="7"/>
  <c r="I37" i="15"/>
  <c r="I3" i="7"/>
</calcChain>
</file>

<file path=xl/sharedStrings.xml><?xml version="1.0" encoding="utf-8"?>
<sst xmlns="http://schemas.openxmlformats.org/spreadsheetml/2006/main" count="447" uniqueCount="357">
  <si>
    <t>項目名の説明</t>
  </si>
  <si>
    <t>ＤＢ</t>
  </si>
  <si>
    <t>性別</t>
  </si>
  <si>
    <t>種目</t>
  </si>
  <si>
    <t>資格記録（半角）</t>
  </si>
  <si>
    <t>ﾌﾘｶﾞﾅ（半角）</t>
  </si>
  <si>
    <t>時間系７桁・距離系５桁</t>
  </si>
  <si>
    <t>例）0001428    例）03245</t>
  </si>
  <si>
    <t>例</t>
  </si>
  <si>
    <t>山形　太郎　(6)</t>
  </si>
  <si>
    <t>DB</t>
  </si>
  <si>
    <t>ZK</t>
  </si>
  <si>
    <t>N1</t>
  </si>
  <si>
    <t>N2</t>
  </si>
  <si>
    <t>TM</t>
  </si>
  <si>
    <t>自動入力</t>
  </si>
  <si>
    <t>チームコード</t>
  </si>
  <si>
    <t>ＺＫ</t>
  </si>
  <si>
    <t>使用せず</t>
  </si>
  <si>
    <t>チームナンバー</t>
  </si>
  <si>
    <t>Ｎ２</t>
  </si>
  <si>
    <t>チーム名２(ﾌﾘｶﾞﾅ）</t>
  </si>
  <si>
    <t>５桁　　　　　　　　　　　　　　　　　　　　　　　　　　　　　分，秒，秒，1/10，1/100　</t>
  </si>
  <si>
    <t>資格記録</t>
  </si>
  <si>
    <t>SX</t>
  </si>
  <si>
    <t>S</t>
  </si>
  <si>
    <t>K</t>
  </si>
  <si>
    <t>MC</t>
  </si>
  <si>
    <t>S1</t>
  </si>
  <si>
    <t>06</t>
  </si>
  <si>
    <t>山形聾</t>
    <rPh sb="0" eb="2">
      <t>ヤマガタ</t>
    </rPh>
    <rPh sb="2" eb="3">
      <t>ロウ</t>
    </rPh>
    <phoneticPr fontId="14"/>
  </si>
  <si>
    <t>山形養護</t>
    <rPh sb="0" eb="2">
      <t>ヤマガタ</t>
    </rPh>
    <rPh sb="2" eb="4">
      <t>ヨウゴ</t>
    </rPh>
    <phoneticPr fontId="14"/>
  </si>
  <si>
    <t>山大特支</t>
    <rPh sb="0" eb="2">
      <t>ヤマダイ</t>
    </rPh>
    <rPh sb="2" eb="4">
      <t>トクシ</t>
    </rPh>
    <phoneticPr fontId="14"/>
  </si>
  <si>
    <t>村山特支</t>
    <rPh sb="0" eb="2">
      <t>ムラヤマ</t>
    </rPh>
    <rPh sb="2" eb="4">
      <t>トクシ</t>
    </rPh>
    <phoneticPr fontId="14"/>
  </si>
  <si>
    <t>村特山形校</t>
    <rPh sb="0" eb="1">
      <t>ムラ</t>
    </rPh>
    <rPh sb="1" eb="2">
      <t>トク</t>
    </rPh>
    <rPh sb="2" eb="4">
      <t>ヤマガタ</t>
    </rPh>
    <rPh sb="4" eb="5">
      <t>コウ</t>
    </rPh>
    <phoneticPr fontId="14"/>
  </si>
  <si>
    <t>ﾔﾏｶﾞﾀﾛｳ</t>
  </si>
  <si>
    <t>ﾔﾏｶﾞﾀﾖｳｺﾞ</t>
  </si>
  <si>
    <t>ﾔﾏﾀﾞｲﾄｸｼ</t>
  </si>
  <si>
    <t>ﾑﾗﾔﾏﾄｸｼ</t>
  </si>
  <si>
    <t>ﾑﾗﾄｸﾔﾏｶﾞﾀｺｳ</t>
  </si>
  <si>
    <t>ZK</t>
    <phoneticPr fontId="13"/>
  </si>
  <si>
    <t>0001750</t>
    <phoneticPr fontId="13"/>
  </si>
  <si>
    <t>0001290</t>
    <phoneticPr fontId="13"/>
  </si>
  <si>
    <t>066306</t>
  </si>
  <si>
    <t>066305</t>
  </si>
  <si>
    <t>066304</t>
  </si>
  <si>
    <t>066302</t>
  </si>
  <si>
    <t>066319</t>
  </si>
  <si>
    <t>06</t>
    <phoneticPr fontId="13"/>
  </si>
  <si>
    <t>060101</t>
  </si>
  <si>
    <t>ﾔﾏｶﾞﾀｲｯｼｮｳ</t>
    <phoneticPr fontId="18"/>
  </si>
  <si>
    <t>山形一小</t>
    <rPh sb="0" eb="2">
      <t>ヤマガタ</t>
    </rPh>
    <rPh sb="2" eb="3">
      <t>イチ</t>
    </rPh>
    <rPh sb="3" eb="4">
      <t>ショウ</t>
    </rPh>
    <phoneticPr fontId="18"/>
  </si>
  <si>
    <t>060102</t>
  </si>
  <si>
    <t>ﾔﾏｶﾞﾀﾆｼｮｳ</t>
    <phoneticPr fontId="18"/>
  </si>
  <si>
    <t>山形二小</t>
    <rPh sb="0" eb="2">
      <t>ヤマガタ</t>
    </rPh>
    <rPh sb="2" eb="3">
      <t>ニ</t>
    </rPh>
    <rPh sb="3" eb="4">
      <t>ショウ</t>
    </rPh>
    <phoneticPr fontId="18"/>
  </si>
  <si>
    <t>060103</t>
  </si>
  <si>
    <t>ﾔﾏｶﾞﾀｻﾝｼｮｳ</t>
    <phoneticPr fontId="18"/>
  </si>
  <si>
    <t>山形三小</t>
    <rPh sb="0" eb="2">
      <t>ヤマガタ</t>
    </rPh>
    <rPh sb="2" eb="3">
      <t>サン</t>
    </rPh>
    <rPh sb="3" eb="4">
      <t>ショウ</t>
    </rPh>
    <phoneticPr fontId="18"/>
  </si>
  <si>
    <t>060104</t>
  </si>
  <si>
    <t>ﾔﾏｶﾞﾀﾖﾝｼｮｳ</t>
    <phoneticPr fontId="18"/>
  </si>
  <si>
    <t>山形四小</t>
    <rPh sb="0" eb="2">
      <t>ヤマガタ</t>
    </rPh>
    <rPh sb="2" eb="3">
      <t>ヨン</t>
    </rPh>
    <rPh sb="3" eb="4">
      <t>ショウ</t>
    </rPh>
    <phoneticPr fontId="18"/>
  </si>
  <si>
    <t>060105</t>
  </si>
  <si>
    <t>ﾔﾏｶﾞﾀｺﾞｼｮｳ</t>
    <phoneticPr fontId="18"/>
  </si>
  <si>
    <t>山形五小</t>
    <rPh sb="0" eb="2">
      <t>ヤマガタ</t>
    </rPh>
    <rPh sb="2" eb="3">
      <t>ゴ</t>
    </rPh>
    <rPh sb="3" eb="4">
      <t>ショウ</t>
    </rPh>
    <phoneticPr fontId="18"/>
  </si>
  <si>
    <t>060106</t>
  </si>
  <si>
    <t>ﾔﾏｶﾞﾀﾛｸｼｮｳ</t>
    <phoneticPr fontId="18"/>
  </si>
  <si>
    <t>山形六小</t>
    <rPh sb="0" eb="2">
      <t>ヤマガタ</t>
    </rPh>
    <rPh sb="2" eb="3">
      <t>ロク</t>
    </rPh>
    <rPh sb="3" eb="4">
      <t>ショウ</t>
    </rPh>
    <phoneticPr fontId="18"/>
  </si>
  <si>
    <t>060107</t>
  </si>
  <si>
    <t>ﾔﾏｶﾞﾀﾅﾅｼｮｳ</t>
    <phoneticPr fontId="18"/>
  </si>
  <si>
    <t>山形七小</t>
    <rPh sb="0" eb="2">
      <t>ヤマガタ</t>
    </rPh>
    <rPh sb="2" eb="3">
      <t>シチ</t>
    </rPh>
    <rPh sb="3" eb="4">
      <t>ショウ</t>
    </rPh>
    <phoneticPr fontId="18"/>
  </si>
  <si>
    <t>060108</t>
  </si>
  <si>
    <t>ﾔﾏｶﾞﾀﾊｯｼｮｳ</t>
    <phoneticPr fontId="18"/>
  </si>
  <si>
    <t>山形八小</t>
    <rPh sb="0" eb="2">
      <t>ヤマガタ</t>
    </rPh>
    <rPh sb="2" eb="3">
      <t>ハチ</t>
    </rPh>
    <rPh sb="3" eb="4">
      <t>ショウ</t>
    </rPh>
    <phoneticPr fontId="18"/>
  </si>
  <si>
    <t>060109</t>
  </si>
  <si>
    <t>ﾔﾏｶﾞﾀｷｭｳｼｮｳ</t>
    <phoneticPr fontId="18"/>
  </si>
  <si>
    <t>山形九小</t>
    <rPh sb="0" eb="2">
      <t>ヤマガタ</t>
    </rPh>
    <rPh sb="2" eb="3">
      <t>キュウ</t>
    </rPh>
    <rPh sb="3" eb="4">
      <t>ショウ</t>
    </rPh>
    <phoneticPr fontId="18"/>
  </si>
  <si>
    <t>060110</t>
  </si>
  <si>
    <t>ﾔﾏｶﾞﾀｼﾞｯｼｮｳ</t>
    <phoneticPr fontId="18"/>
  </si>
  <si>
    <t>山形十小</t>
    <rPh sb="0" eb="2">
      <t>ヤマガタ</t>
    </rPh>
    <rPh sb="2" eb="3">
      <t>ジュウ</t>
    </rPh>
    <rPh sb="3" eb="4">
      <t>ショウ</t>
    </rPh>
    <phoneticPr fontId="18"/>
  </si>
  <si>
    <t>060111</t>
  </si>
  <si>
    <t>ｽｽﾞｶﾜｼｮｳ</t>
    <phoneticPr fontId="18"/>
  </si>
  <si>
    <t>鈴川小</t>
    <rPh sb="2" eb="3">
      <t>ショウ</t>
    </rPh>
    <phoneticPr fontId="18"/>
  </si>
  <si>
    <t>060112</t>
  </si>
  <si>
    <t>ﾁﾄｾｼｮｳ</t>
    <phoneticPr fontId="18"/>
  </si>
  <si>
    <t>千歳小</t>
    <rPh sb="2" eb="3">
      <t>ショウ</t>
    </rPh>
    <phoneticPr fontId="18"/>
  </si>
  <si>
    <t>060113</t>
  </si>
  <si>
    <t>ｶﾅｲｼｮｳ</t>
    <phoneticPr fontId="18"/>
  </si>
  <si>
    <t>金井小</t>
    <rPh sb="2" eb="3">
      <t>ショウ</t>
    </rPh>
    <phoneticPr fontId="18"/>
  </si>
  <si>
    <t>060114</t>
  </si>
  <si>
    <t>ｵｵｻﾄｼｮｳ</t>
    <phoneticPr fontId="18"/>
  </si>
  <si>
    <t>大郷小</t>
    <rPh sb="2" eb="3">
      <t>ショウ</t>
    </rPh>
    <phoneticPr fontId="18"/>
  </si>
  <si>
    <t>060115</t>
  </si>
  <si>
    <t>ﾒｲｼﾞｼｮｳ</t>
    <phoneticPr fontId="18"/>
  </si>
  <si>
    <t>明治小</t>
    <rPh sb="2" eb="3">
      <t>ショウ</t>
    </rPh>
    <phoneticPr fontId="18"/>
  </si>
  <si>
    <t>060116</t>
  </si>
  <si>
    <t>ﾃﾞﾜｼｮｳ</t>
    <phoneticPr fontId="18"/>
  </si>
  <si>
    <t>出羽小</t>
    <rPh sb="2" eb="3">
      <t>ショウ</t>
    </rPh>
    <phoneticPr fontId="18"/>
  </si>
  <si>
    <t>060117</t>
  </si>
  <si>
    <t>ﾀﾃﾔﾏｼｮｳ</t>
    <phoneticPr fontId="18"/>
  </si>
  <si>
    <t>楯山小</t>
    <rPh sb="2" eb="3">
      <t>ショウ</t>
    </rPh>
    <phoneticPr fontId="18"/>
  </si>
  <si>
    <t>060118</t>
  </si>
  <si>
    <t>ﾔﾏｶﾞﾀﾀｶｾｼｮｳ</t>
    <phoneticPr fontId="18"/>
  </si>
  <si>
    <t>山形高瀬小</t>
    <rPh sb="0" eb="2">
      <t>ヤマガタ</t>
    </rPh>
    <rPh sb="4" eb="5">
      <t>ショウ</t>
    </rPh>
    <phoneticPr fontId="18"/>
  </si>
  <si>
    <t>060119</t>
  </si>
  <si>
    <t>ﾔﾏﾃﾞﾗｼｮｳ</t>
    <phoneticPr fontId="18"/>
  </si>
  <si>
    <t>山寺小</t>
    <rPh sb="2" eb="3">
      <t>ショウ</t>
    </rPh>
    <phoneticPr fontId="18"/>
  </si>
  <si>
    <t>060120</t>
  </si>
  <si>
    <t>ﾋｶﾞｼｻﾞﾜｼｮｳ</t>
    <phoneticPr fontId="18"/>
  </si>
  <si>
    <t>東沢小</t>
    <rPh sb="2" eb="3">
      <t>ショウ</t>
    </rPh>
    <phoneticPr fontId="18"/>
  </si>
  <si>
    <t>060121</t>
  </si>
  <si>
    <t>ﾀｷﾔﾏｼｮｳ</t>
    <phoneticPr fontId="18"/>
  </si>
  <si>
    <t>滝山小</t>
    <rPh sb="2" eb="3">
      <t>ショウ</t>
    </rPh>
    <phoneticPr fontId="18"/>
  </si>
  <si>
    <t>060122</t>
  </si>
  <si>
    <t>ﾐﾅﾐﾇﾏﾊﾗｼｮｳ</t>
    <phoneticPr fontId="18"/>
  </si>
  <si>
    <t>南沼原小</t>
    <rPh sb="3" eb="4">
      <t>ショウ</t>
    </rPh>
    <phoneticPr fontId="18"/>
  </si>
  <si>
    <t>060123</t>
  </si>
  <si>
    <t>ｻﾞｵｳｲｯｼｮｳ</t>
    <phoneticPr fontId="18"/>
  </si>
  <si>
    <t>蔵王一小</t>
    <rPh sb="3" eb="4">
      <t>ショウ</t>
    </rPh>
    <phoneticPr fontId="18"/>
  </si>
  <si>
    <t>060124</t>
  </si>
  <si>
    <t>ｻﾞｵｳﾆｼｮｳ</t>
    <phoneticPr fontId="18"/>
  </si>
  <si>
    <t>蔵王二小</t>
    <rPh sb="3" eb="4">
      <t>ショウ</t>
    </rPh>
    <phoneticPr fontId="18"/>
  </si>
  <si>
    <t>060125</t>
  </si>
  <si>
    <t>ｻﾞｵｳｻﾝｼｮｳ</t>
    <phoneticPr fontId="18"/>
  </si>
  <si>
    <t>蔵王三小</t>
    <rPh sb="3" eb="4">
      <t>ショウ</t>
    </rPh>
    <phoneticPr fontId="18"/>
  </si>
  <si>
    <t>060126</t>
  </si>
  <si>
    <t>ﾐﾅﾐﾔﾏｶﾞﾀｼｮｳ</t>
    <phoneticPr fontId="18"/>
  </si>
  <si>
    <t>南山形小</t>
    <rPh sb="3" eb="4">
      <t>ショウ</t>
    </rPh>
    <phoneticPr fontId="18"/>
  </si>
  <si>
    <t>060127</t>
  </si>
  <si>
    <t>ﾓﾄｻﾜｼｮｳ</t>
    <phoneticPr fontId="18"/>
  </si>
  <si>
    <t>本沢小</t>
    <rPh sb="2" eb="3">
      <t>ショウ</t>
    </rPh>
    <phoneticPr fontId="18"/>
  </si>
  <si>
    <t>060128</t>
  </si>
  <si>
    <t>ﾆｼﾔﾏｶﾞﾀｼｮｳ</t>
    <phoneticPr fontId="18"/>
  </si>
  <si>
    <t>西山形小</t>
    <rPh sb="3" eb="4">
      <t>ショウ</t>
    </rPh>
    <phoneticPr fontId="18"/>
  </si>
  <si>
    <t>060129</t>
  </si>
  <si>
    <t>ﾑﾗｷｻﾞﾜｼｮｳ</t>
    <phoneticPr fontId="18"/>
  </si>
  <si>
    <t>村木沢小</t>
    <rPh sb="3" eb="4">
      <t>ショウ</t>
    </rPh>
    <phoneticPr fontId="18"/>
  </si>
  <si>
    <t>060130</t>
  </si>
  <si>
    <t>ｵｵｿﾈｼｮｳ</t>
    <phoneticPr fontId="18"/>
  </si>
  <si>
    <t>大曽根小</t>
    <rPh sb="3" eb="4">
      <t>ショウ</t>
    </rPh>
    <phoneticPr fontId="18"/>
  </si>
  <si>
    <t>060137</t>
  </si>
  <si>
    <t>ﾔﾏﾀﾞｲﾌｼｮｳ</t>
    <phoneticPr fontId="18"/>
  </si>
  <si>
    <t>山大附小</t>
    <rPh sb="3" eb="4">
      <t>ショウ</t>
    </rPh>
    <phoneticPr fontId="13"/>
  </si>
  <si>
    <t>060701</t>
  </si>
  <si>
    <t>ｶﾐﾉﾔﾏｼｮｳ</t>
    <phoneticPr fontId="18"/>
  </si>
  <si>
    <t>上山小</t>
    <rPh sb="2" eb="3">
      <t>ショウ</t>
    </rPh>
    <phoneticPr fontId="18"/>
  </si>
  <si>
    <t>060702</t>
  </si>
  <si>
    <t>ﾆｼｺﾞｳｲｯｼｮｳ</t>
    <phoneticPr fontId="18"/>
  </si>
  <si>
    <t>西郷一小</t>
    <rPh sb="3" eb="4">
      <t>ショウ</t>
    </rPh>
    <phoneticPr fontId="18"/>
  </si>
  <si>
    <t>060703</t>
  </si>
  <si>
    <t>ｶﾐﾉﾔﾏﾅｶｶﾞﾜｼｮｳ</t>
    <phoneticPr fontId="18"/>
  </si>
  <si>
    <t>上山中川小</t>
    <rPh sb="0" eb="2">
      <t>カミノヤマ</t>
    </rPh>
    <rPh sb="4" eb="5">
      <t>ショウ</t>
    </rPh>
    <phoneticPr fontId="18"/>
  </si>
  <si>
    <t>060704</t>
  </si>
  <si>
    <t>ｶﾐﾉﾔﾏﾐﾅﾐｼｮｳ</t>
    <phoneticPr fontId="18"/>
  </si>
  <si>
    <t>上山南小</t>
    <rPh sb="0" eb="2">
      <t>カミノヤマ</t>
    </rPh>
    <rPh sb="3" eb="4">
      <t>ショウ</t>
    </rPh>
    <phoneticPr fontId="18"/>
  </si>
  <si>
    <t>060705</t>
  </si>
  <si>
    <t>ﾐﾔｶﾜｼｮｳ</t>
    <phoneticPr fontId="18"/>
  </si>
  <si>
    <t>宮川小</t>
    <rPh sb="0" eb="2">
      <t>ミヤカワ</t>
    </rPh>
    <rPh sb="2" eb="3">
      <t>ショウ</t>
    </rPh>
    <phoneticPr fontId="18"/>
  </si>
  <si>
    <t>061001</t>
  </si>
  <si>
    <t>ﾃﾝﾄﾞｳﾁｭｳﾌﾞｼｮｳ</t>
    <phoneticPr fontId="18"/>
  </si>
  <si>
    <t>天童中部小</t>
    <rPh sb="4" eb="5">
      <t>ショウ</t>
    </rPh>
    <phoneticPr fontId="18"/>
  </si>
  <si>
    <t>061002</t>
  </si>
  <si>
    <t>ﾔﾏｸﾞﾁｼｮｳ</t>
    <phoneticPr fontId="18"/>
  </si>
  <si>
    <t>山口小</t>
    <rPh sb="2" eb="3">
      <t>ショウ</t>
    </rPh>
    <phoneticPr fontId="18"/>
  </si>
  <si>
    <t>061003</t>
  </si>
  <si>
    <t>ﾅﾘｭｳｼｮｳ</t>
    <phoneticPr fontId="18"/>
  </si>
  <si>
    <t>成生小</t>
    <rPh sb="2" eb="3">
      <t>ショウ</t>
    </rPh>
    <phoneticPr fontId="18"/>
  </si>
  <si>
    <t>061004</t>
  </si>
  <si>
    <t>ｸﾗｿﾞｳｼｮｳ</t>
    <phoneticPr fontId="18"/>
  </si>
  <si>
    <t>蔵増小</t>
    <rPh sb="2" eb="3">
      <t>ショウ</t>
    </rPh>
    <phoneticPr fontId="18"/>
  </si>
  <si>
    <t>061005</t>
  </si>
  <si>
    <t>ﾃﾗﾂﾞｼｮｳ</t>
    <phoneticPr fontId="18"/>
  </si>
  <si>
    <t>寺津小</t>
  </si>
  <si>
    <t>061006</t>
  </si>
  <si>
    <t>ﾀｶﾀﾞﾏｼｮｳ</t>
    <phoneticPr fontId="18"/>
  </si>
  <si>
    <t>高擶小</t>
  </si>
  <si>
    <t>061007</t>
  </si>
  <si>
    <t>ﾎｼﾇﾉｼｮｳ</t>
    <phoneticPr fontId="18"/>
  </si>
  <si>
    <t>干布小</t>
  </si>
  <si>
    <t>061008</t>
  </si>
  <si>
    <t>ﾂﾔﾏｼｮｳ</t>
    <phoneticPr fontId="18"/>
  </si>
  <si>
    <t>津山小</t>
  </si>
  <si>
    <t>061009</t>
  </si>
  <si>
    <t>ｱﾗﾔｼｮｳ</t>
    <phoneticPr fontId="18"/>
  </si>
  <si>
    <t>荒谷小</t>
  </si>
  <si>
    <t>061010</t>
  </si>
  <si>
    <t>ﾃﾝﾄﾞｳﾅﾝﾌﾞｼｮｳ</t>
    <phoneticPr fontId="18"/>
  </si>
  <si>
    <t>天童南部小</t>
  </si>
  <si>
    <t>061011</t>
  </si>
  <si>
    <t>ﾃﾝﾄﾞｳﾎｸﾌﾞｼｮｳ</t>
    <phoneticPr fontId="18"/>
  </si>
  <si>
    <t>天童北部小</t>
  </si>
  <si>
    <t>061012</t>
  </si>
  <si>
    <t>ﾅｶﾞｵｶｼｮｳ</t>
    <phoneticPr fontId="18"/>
  </si>
  <si>
    <t>長岡小</t>
  </si>
  <si>
    <t>061401</t>
  </si>
  <si>
    <t>ﾔﾏﾉﾍﾞｼｮｳ</t>
    <phoneticPr fontId="18"/>
  </si>
  <si>
    <t>山辺小</t>
  </si>
  <si>
    <t>061402</t>
  </si>
  <si>
    <t>ｻｸﾔｻﾞﾜｼｮｳ</t>
    <phoneticPr fontId="18"/>
  </si>
  <si>
    <t>作谷沢小</t>
  </si>
  <si>
    <t>061403</t>
  </si>
  <si>
    <t>ｻｶﾞﾐｼｮｳ</t>
    <phoneticPr fontId="18"/>
  </si>
  <si>
    <t>相模小</t>
  </si>
  <si>
    <t>061501</t>
  </si>
  <si>
    <t>ﾅｶﾞｻｷｼｮｳ</t>
    <phoneticPr fontId="18"/>
  </si>
  <si>
    <t>長崎小</t>
  </si>
  <si>
    <t>061502</t>
  </si>
  <si>
    <t>ﾅｶﾔﾏﾄﾖﾀﾞｼｮｳ</t>
    <phoneticPr fontId="18"/>
  </si>
  <si>
    <t>中山豊田小</t>
    <rPh sb="0" eb="2">
      <t>ナカヤマ</t>
    </rPh>
    <phoneticPr fontId="18"/>
  </si>
  <si>
    <t>065001</t>
  </si>
  <si>
    <t>ﾔﾏｶﾞﾀﾃｨｰｴﾌｼｰ</t>
    <phoneticPr fontId="18"/>
  </si>
  <si>
    <t>山形ＴＦＣ</t>
  </si>
  <si>
    <t>065002</t>
  </si>
  <si>
    <t>ﾃｨｰｼﾞｬｯｸ</t>
    <phoneticPr fontId="18"/>
  </si>
  <si>
    <t>ＴＪＡＣ</t>
  </si>
  <si>
    <t>065003</t>
  </si>
  <si>
    <t>ｶﾝｼｮｳｽﾗｯｶﾞｰ</t>
    <phoneticPr fontId="18"/>
  </si>
  <si>
    <t>寒小ｽﾗｯｶﾞｰｽﾞ</t>
    <rPh sb="0" eb="1">
      <t>カン</t>
    </rPh>
    <rPh sb="1" eb="2">
      <t>ショウ</t>
    </rPh>
    <phoneticPr fontId="18"/>
  </si>
  <si>
    <t>065004</t>
  </si>
  <si>
    <t>ｶﾝﾆｼｼﾞｭﾆｱ</t>
    <phoneticPr fontId="18"/>
  </si>
  <si>
    <t>寒西ＪＲ</t>
  </si>
  <si>
    <t>065005</t>
  </si>
  <si>
    <t>ｲｰﾃｨｰｼﾞｭﾆｱ</t>
    <phoneticPr fontId="18"/>
  </si>
  <si>
    <t>ＥＴＪＲ</t>
  </si>
  <si>
    <t>065006</t>
  </si>
  <si>
    <t>ﾑﾗﾔﾏｴｰｼｰ</t>
    <phoneticPr fontId="18"/>
  </si>
  <si>
    <t>村山ＡＣ</t>
  </si>
  <si>
    <t>065007</t>
  </si>
  <si>
    <t>ｼﾞﾝﾏﾁｴｰｼｰ</t>
    <phoneticPr fontId="18"/>
  </si>
  <si>
    <t>神町ＡＣ</t>
  </si>
  <si>
    <t>065008</t>
  </si>
  <si>
    <t>ﾃﾗｳﾁｽｷｰ</t>
    <phoneticPr fontId="18"/>
  </si>
  <si>
    <t>寺内スキー</t>
  </si>
  <si>
    <t>065009</t>
  </si>
  <si>
    <t>ﾎﾜｲﾄﾌｫｯｸｽ</t>
    <phoneticPr fontId="18"/>
  </si>
  <si>
    <t>065010</t>
  </si>
  <si>
    <t>ﾀｶﾊｼ</t>
    <phoneticPr fontId="18"/>
  </si>
  <si>
    <t>高橋</t>
    <phoneticPr fontId="18"/>
  </si>
  <si>
    <t>065011</t>
  </si>
  <si>
    <t>ﾌｸﾊﾗｽｷｰ</t>
    <phoneticPr fontId="18"/>
  </si>
  <si>
    <t>065012</t>
  </si>
  <si>
    <t>ｵｵｲｼﾀﾞｼﾞｪｲｴｽｼｰ</t>
    <phoneticPr fontId="18"/>
  </si>
  <si>
    <t>大石田ＪＳＣ</t>
  </si>
  <si>
    <t>男：1</t>
    <phoneticPr fontId="13"/>
  </si>
  <si>
    <t>女：2</t>
    <phoneticPr fontId="13"/>
  </si>
  <si>
    <t>申込者のメールアドレス</t>
    <rPh sb="0" eb="2">
      <t>モウシコミ</t>
    </rPh>
    <rPh sb="2" eb="3">
      <t>シャ</t>
    </rPh>
    <phoneticPr fontId="13"/>
  </si>
  <si>
    <t>申込者の携帯電話番号</t>
    <rPh sb="0" eb="3">
      <t>モウシコミシャ</t>
    </rPh>
    <rPh sb="4" eb="8">
      <t>ケイタイデンワ</t>
    </rPh>
    <rPh sb="8" eb="10">
      <t>バンゴウ</t>
    </rPh>
    <phoneticPr fontId="13"/>
  </si>
  <si>
    <t>申込者氏名</t>
    <rPh sb="0" eb="3">
      <t>モウシコミシャ</t>
    </rPh>
    <rPh sb="3" eb="5">
      <t>シメイ</t>
    </rPh>
    <phoneticPr fontId="13"/>
  </si>
  <si>
    <t>１　本人</t>
    <rPh sb="2" eb="4">
      <t>ホンニン</t>
    </rPh>
    <phoneticPr fontId="13"/>
  </si>
  <si>
    <t>２　保護者</t>
    <rPh sb="2" eb="5">
      <t>ホゴシャ</t>
    </rPh>
    <phoneticPr fontId="13"/>
  </si>
  <si>
    <t>３　指導者</t>
    <rPh sb="2" eb="5">
      <t>シドウシャ</t>
    </rPh>
    <phoneticPr fontId="13"/>
  </si>
  <si>
    <t>４　学校関係者</t>
    <rPh sb="2" eb="7">
      <t>ガッコウカンケイシャ</t>
    </rPh>
    <phoneticPr fontId="13"/>
  </si>
  <si>
    <t>５　その他</t>
    <rPh sb="4" eb="5">
      <t>タ</t>
    </rPh>
    <phoneticPr fontId="13"/>
  </si>
  <si>
    <t>１　あり</t>
    <phoneticPr fontId="13"/>
  </si>
  <si>
    <t>２　なし</t>
    <phoneticPr fontId="13"/>
  </si>
  <si>
    <t>漢字等・学年(半角）</t>
    <phoneticPr fontId="13"/>
  </si>
  <si>
    <t>所属ナンバー</t>
    <rPh sb="0" eb="2">
      <t>ショゾク</t>
    </rPh>
    <phoneticPr fontId="13"/>
  </si>
  <si>
    <t>参加者との関係</t>
    <rPh sb="0" eb="3">
      <t>サンカシャ</t>
    </rPh>
    <rPh sb="5" eb="7">
      <t>カンケイ</t>
    </rPh>
    <phoneticPr fontId="13"/>
  </si>
  <si>
    <t>資格記録記入例</t>
    <rPh sb="0" eb="4">
      <t>シカクキロク</t>
    </rPh>
    <rPh sb="4" eb="7">
      <t>キニュウレイ</t>
    </rPh>
    <phoneticPr fontId="13"/>
  </si>
  <si>
    <t>１１分２０秒２３</t>
    <rPh sb="2" eb="3">
      <t>フン</t>
    </rPh>
    <rPh sb="5" eb="6">
      <t>ビョウ</t>
    </rPh>
    <phoneticPr fontId="13"/>
  </si>
  <si>
    <t>0112023</t>
    <phoneticPr fontId="13"/>
  </si>
  <si>
    <t>１７秒５</t>
    <rPh sb="2" eb="3">
      <t>ビョウ</t>
    </rPh>
    <phoneticPr fontId="13"/>
  </si>
  <si>
    <t>03243</t>
    <phoneticPr fontId="13"/>
  </si>
  <si>
    <t>32m43cm</t>
    <phoneticPr fontId="13"/>
  </si>
  <si>
    <t>1m20cm</t>
    <phoneticPr fontId="13"/>
  </si>
  <si>
    <t>00120</t>
    <phoneticPr fontId="13"/>
  </si>
  <si>
    <t>データリスト</t>
    <phoneticPr fontId="13"/>
  </si>
  <si>
    <t>ﾔﾏｶﾞﾀ　ﾀﾛｳ</t>
    <phoneticPr fontId="13"/>
  </si>
  <si>
    <t>走高跳</t>
    <rPh sb="0" eb="3">
      <t>ハシリタカトビト</t>
    </rPh>
    <phoneticPr fontId="13"/>
  </si>
  <si>
    <t>走幅跳</t>
    <rPh sb="0" eb="1">
      <t>ハシ</t>
    </rPh>
    <rPh sb="1" eb="2">
      <t>ハバ</t>
    </rPh>
    <rPh sb="2" eb="3">
      <t>ト</t>
    </rPh>
    <phoneticPr fontId="13"/>
  </si>
  <si>
    <t>ｼﾞｬﾍﾞﾘｯｸﾎﾞｰﾙ投</t>
    <rPh sb="12" eb="13">
      <t>トウ</t>
    </rPh>
    <phoneticPr fontId="13"/>
  </si>
  <si>
    <t>1</t>
  </si>
  <si>
    <t>1</t>
    <phoneticPr fontId="13"/>
  </si>
  <si>
    <t>2</t>
    <phoneticPr fontId="13"/>
  </si>
  <si>
    <t>（個人種目とリレーを記載すること）</t>
    <phoneticPr fontId="13"/>
  </si>
  <si>
    <t>№</t>
    <phoneticPr fontId="13"/>
  </si>
  <si>
    <t>氏名・学年･ﾌﾘｶﾞﾅ（苗字名前の間全角空ける）</t>
    <rPh sb="3" eb="5">
      <t>ガクネン</t>
    </rPh>
    <rPh sb="12" eb="14">
      <t>ミョウジ</t>
    </rPh>
    <rPh sb="14" eb="16">
      <t>ナマエ</t>
    </rPh>
    <rPh sb="17" eb="18">
      <t>アイダ</t>
    </rPh>
    <rPh sb="19" eb="21">
      <t>アケ</t>
    </rPh>
    <phoneticPr fontId="13"/>
  </si>
  <si>
    <t>↑下記になければ空欄</t>
    <rPh sb="1" eb="3">
      <t>カキ</t>
    </rPh>
    <rPh sb="8" eb="10">
      <t>クウラン</t>
    </rPh>
    <phoneticPr fontId="13"/>
  </si>
  <si>
    <t>DB</t>
    <phoneticPr fontId="13"/>
  </si>
  <si>
    <t>N２</t>
    <phoneticPr fontId="13"/>
  </si>
  <si>
    <t>N１</t>
    <phoneticPr fontId="13"/>
  </si>
  <si>
    <t>Ｎ２</t>
    <phoneticPr fontId="13"/>
  </si>
  <si>
    <t>氏名・学年</t>
    <phoneticPr fontId="13"/>
  </si>
  <si>
    <t>・黄色の部分のみに記入と選択　　　　　　　　　　　　　　　・記入ミスを防ぐために、個人票からリレー選手氏名のカット＆ペーストをおすすめします。</t>
    <rPh sb="1" eb="3">
      <t>キイロ</t>
    </rPh>
    <rPh sb="4" eb="6">
      <t>ブブン</t>
    </rPh>
    <rPh sb="9" eb="11">
      <t>キニュウ</t>
    </rPh>
    <rPh sb="12" eb="14">
      <t>センタク</t>
    </rPh>
    <rPh sb="30" eb="32">
      <t>キニュウ</t>
    </rPh>
    <rPh sb="35" eb="36">
      <t>フセ</t>
    </rPh>
    <rPh sb="41" eb="43">
      <t>コジン</t>
    </rPh>
    <rPh sb="43" eb="44">
      <t>ヒョウ</t>
    </rPh>
    <rPh sb="49" eb="51">
      <t>センシュ</t>
    </rPh>
    <rPh sb="51" eb="53">
      <t>シメイ</t>
    </rPh>
    <phoneticPr fontId="13"/>
  </si>
  <si>
    <t>リレーとコンバインドは空欄で</t>
    <rPh sb="11" eb="13">
      <t>クウラン</t>
    </rPh>
    <phoneticPr fontId="13"/>
  </si>
  <si>
    <t>80H</t>
    <phoneticPr fontId="13"/>
  </si>
  <si>
    <t>60m</t>
    <phoneticPr fontId="13"/>
  </si>
  <si>
    <t>100m</t>
    <phoneticPr fontId="13"/>
  </si>
  <si>
    <t>800m</t>
    <phoneticPr fontId="13"/>
  </si>
  <si>
    <t>1000m</t>
    <phoneticPr fontId="13"/>
  </si>
  <si>
    <t>ｺﾝﾊﾞｲﾝﾄﾞA</t>
    <phoneticPr fontId="13"/>
  </si>
  <si>
    <t>ｺﾝﾊﾞｲﾝﾄﾞB</t>
    <phoneticPr fontId="13"/>
  </si>
  <si>
    <t>KC</t>
    <phoneticPr fontId="13"/>
  </si>
  <si>
    <t>競技者１～６</t>
    <phoneticPr fontId="13"/>
  </si>
  <si>
    <t>Ｓ１～S６</t>
    <phoneticPr fontId="13"/>
  </si>
  <si>
    <t>所属小学校名・所属団体名（所属ナンバー）</t>
    <rPh sb="0" eb="2">
      <t>ショゾク</t>
    </rPh>
    <rPh sb="2" eb="6">
      <t>ショウガッコウメイ</t>
    </rPh>
    <rPh sb="7" eb="12">
      <t>ショゾクダンタイメイ</t>
    </rPh>
    <rPh sb="13" eb="15">
      <t>ショゾク</t>
    </rPh>
    <phoneticPr fontId="13"/>
  </si>
  <si>
    <t>学校名・団体名</t>
    <rPh sb="0" eb="3">
      <t>ガッコウメイ</t>
    </rPh>
    <rPh sb="4" eb="6">
      <t>ダンタイ</t>
    </rPh>
    <rPh sb="6" eb="7">
      <t>メイ</t>
    </rPh>
    <phoneticPr fontId="13"/>
  </si>
  <si>
    <t>リレー参加有無</t>
    <rPh sb="3" eb="7">
      <t>サンカウム</t>
    </rPh>
    <phoneticPr fontId="13"/>
  </si>
  <si>
    <t>リレーチーム名</t>
    <rPh sb="6" eb="7">
      <t>メイ</t>
    </rPh>
    <phoneticPr fontId="13"/>
  </si>
  <si>
    <t>✖</t>
    <phoneticPr fontId="13"/>
  </si>
  <si>
    <t>066307</t>
  </si>
  <si>
    <t>ﾑﾗﾄｸﾃﾝﾄﾞｳｺｳ</t>
    <phoneticPr fontId="13"/>
  </si>
  <si>
    <t>村特天童校</t>
    <rPh sb="0" eb="1">
      <t>ムラ</t>
    </rPh>
    <rPh sb="1" eb="2">
      <t>トク</t>
    </rPh>
    <rPh sb="2" eb="4">
      <t>テンドウ</t>
    </rPh>
    <rPh sb="4" eb="5">
      <t>コウ</t>
    </rPh>
    <phoneticPr fontId="14"/>
  </si>
  <si>
    <t>カタカナ半角</t>
    <rPh sb="4" eb="6">
      <t>ハンカク</t>
    </rPh>
    <phoneticPr fontId="13"/>
  </si>
  <si>
    <t>例）山形　次郎  (6)</t>
    <rPh sb="0" eb="1">
      <t>レイ</t>
    </rPh>
    <rPh sb="2" eb="4">
      <t>ヤマガタ</t>
    </rPh>
    <rPh sb="5" eb="7">
      <t>ジロウ</t>
    </rPh>
    <phoneticPr fontId="13"/>
  </si>
  <si>
    <t>例）山形四小</t>
    <rPh sb="0" eb="1">
      <t>レイ</t>
    </rPh>
    <rPh sb="2" eb="4">
      <t>ヤマガタ</t>
    </rPh>
    <rPh sb="4" eb="5">
      <t>ヨン</t>
    </rPh>
    <rPh sb="5" eb="6">
      <t>ショウ</t>
    </rPh>
    <phoneticPr fontId="13"/>
  </si>
  <si>
    <t>例）ﾔﾏｶﾞﾀﾖﾝｼｮｳ</t>
    <rPh sb="0" eb="1">
      <t>レイ</t>
    </rPh>
    <phoneticPr fontId="13"/>
  </si>
  <si>
    <t>例）10１20</t>
    <rPh sb="0" eb="1">
      <t>レイ</t>
    </rPh>
    <phoneticPr fontId="13"/>
  </si>
  <si>
    <t>チーム名１</t>
    <phoneticPr fontId="13"/>
  </si>
  <si>
    <t xml:space="preserve">地区 </t>
    <rPh sb="0" eb="2">
      <t>チク</t>
    </rPh>
    <phoneticPr fontId="13"/>
  </si>
  <si>
    <t>山形：１</t>
    <rPh sb="0" eb="2">
      <t>ヤマガタ</t>
    </rPh>
    <phoneticPr fontId="13"/>
  </si>
  <si>
    <t>天童・東村山：２</t>
    <rPh sb="0" eb="2">
      <t>テンドウ</t>
    </rPh>
    <rPh sb="3" eb="6">
      <t>ヒガシムラヤマ</t>
    </rPh>
    <phoneticPr fontId="13"/>
  </si>
  <si>
    <t>学年</t>
    <rPh sb="0" eb="2">
      <t>ガクネン</t>
    </rPh>
    <phoneticPr fontId="13"/>
  </si>
  <si>
    <t>４年：４</t>
    <rPh sb="1" eb="2">
      <t>ネン</t>
    </rPh>
    <phoneticPr fontId="13"/>
  </si>
  <si>
    <t>５年：５</t>
    <rPh sb="1" eb="2">
      <t>ネン</t>
    </rPh>
    <phoneticPr fontId="13"/>
  </si>
  <si>
    <t>６年：６</t>
    <rPh sb="1" eb="2">
      <t>ネン</t>
    </rPh>
    <phoneticPr fontId="13"/>
  </si>
  <si>
    <t>4</t>
    <phoneticPr fontId="13"/>
  </si>
  <si>
    <t>5</t>
    <phoneticPr fontId="13"/>
  </si>
  <si>
    <t>6</t>
  </si>
  <si>
    <t>6</t>
    <phoneticPr fontId="13"/>
  </si>
  <si>
    <t>学校・団体  代表者名</t>
    <rPh sb="0" eb="2">
      <t>ガッコウ</t>
    </rPh>
    <rPh sb="3" eb="5">
      <t>ダンタイ</t>
    </rPh>
    <rPh sb="7" eb="11">
      <t>ダイヒョウシャメイ</t>
    </rPh>
    <phoneticPr fontId="13"/>
  </si>
  <si>
    <t>第１０回山形市ジュニア強化陸上記録会・天童東村山地区ジュニア強化陸上記録会　参加申込書</t>
    <rPh sb="0" eb="1">
      <t>ダイ</t>
    </rPh>
    <rPh sb="3" eb="4">
      <t>カイ</t>
    </rPh>
    <rPh sb="6" eb="7">
      <t>シ</t>
    </rPh>
    <rPh sb="11" eb="13">
      <t>キョウカ</t>
    </rPh>
    <rPh sb="13" eb="15">
      <t>リクジョウ</t>
    </rPh>
    <rPh sb="15" eb="18">
      <t>キロクカイ</t>
    </rPh>
    <rPh sb="19" eb="22">
      <t>テンドウヒガシ</t>
    </rPh>
    <rPh sb="22" eb="24">
      <t>ムラヤマ</t>
    </rPh>
    <rPh sb="24" eb="26">
      <t>チク</t>
    </rPh>
    <rPh sb="30" eb="32">
      <t>キョウカ</t>
    </rPh>
    <rPh sb="32" eb="37">
      <t>リクジョウキロクカイ</t>
    </rPh>
    <rPh sb="38" eb="40">
      <t>サンカ</t>
    </rPh>
    <rPh sb="40" eb="42">
      <t>モウシコミ</t>
    </rPh>
    <rPh sb="42" eb="43">
      <t>ショ</t>
    </rPh>
    <phoneticPr fontId="13"/>
  </si>
  <si>
    <t>例）山形　華子  (6)</t>
    <rPh sb="0" eb="1">
      <t>レイ</t>
    </rPh>
    <rPh sb="2" eb="4">
      <t>ヤマガタ</t>
    </rPh>
    <rPh sb="5" eb="7">
      <t>ハナコ</t>
    </rPh>
    <phoneticPr fontId="13"/>
  </si>
  <si>
    <t>地区</t>
    <rPh sb="0" eb="2">
      <t>チク</t>
    </rPh>
    <phoneticPr fontId="13"/>
  </si>
  <si>
    <t>男女別リレー</t>
    <rPh sb="0" eb="3">
      <t>ダンジョベツ</t>
    </rPh>
    <phoneticPr fontId="13"/>
  </si>
  <si>
    <t>混合リレー</t>
    <rPh sb="0" eb="2">
      <t>コンゴウ</t>
    </rPh>
    <phoneticPr fontId="13"/>
  </si>
  <si>
    <t>福原スキー</t>
    <phoneticPr fontId="13"/>
  </si>
  <si>
    <t>第１０回山形市ジュニア強化陸上記録会・天童東村山地区ジュニア強化陸上記録会　参加料</t>
    <rPh sb="0" eb="1">
      <t>ダイ</t>
    </rPh>
    <rPh sb="3" eb="4">
      <t>カイ</t>
    </rPh>
    <rPh sb="6" eb="7">
      <t>シ</t>
    </rPh>
    <rPh sb="11" eb="13">
      <t>キョウカ</t>
    </rPh>
    <rPh sb="13" eb="15">
      <t>リクジョウ</t>
    </rPh>
    <rPh sb="15" eb="18">
      <t>キロクカイ</t>
    </rPh>
    <rPh sb="19" eb="22">
      <t>テンドウヒガシ</t>
    </rPh>
    <rPh sb="22" eb="24">
      <t>ムラヤマ</t>
    </rPh>
    <rPh sb="24" eb="26">
      <t>チク</t>
    </rPh>
    <rPh sb="30" eb="32">
      <t>キョウカ</t>
    </rPh>
    <rPh sb="32" eb="37">
      <t>リクジョウキロクカイ</t>
    </rPh>
    <rPh sb="38" eb="41">
      <t>サンカリョウ</t>
    </rPh>
    <phoneticPr fontId="13"/>
  </si>
  <si>
    <t>リレー参加</t>
    <rPh sb="3" eb="5">
      <t>サンカ</t>
    </rPh>
    <phoneticPr fontId="13"/>
  </si>
  <si>
    <t>※</t>
    <phoneticPr fontId="13"/>
  </si>
  <si>
    <t>個人種目</t>
    <rPh sb="0" eb="2">
      <t>コジン</t>
    </rPh>
    <rPh sb="2" eb="4">
      <t>シュモク</t>
    </rPh>
    <phoneticPr fontId="13"/>
  </si>
  <si>
    <t>リレー種目</t>
    <rPh sb="3" eb="5">
      <t>シュモク</t>
    </rPh>
    <phoneticPr fontId="13"/>
  </si>
  <si>
    <t>人</t>
    <rPh sb="0" eb="1">
      <t>ニン</t>
    </rPh>
    <phoneticPr fontId="13"/>
  </si>
  <si>
    <t>チーム</t>
    <phoneticPr fontId="13"/>
  </si>
  <si>
    <t>×</t>
    <phoneticPr fontId="13"/>
  </si>
  <si>
    <t>＠７００</t>
    <phoneticPr fontId="13"/>
  </si>
  <si>
    <t>＠１０００</t>
    <phoneticPr fontId="13"/>
  </si>
  <si>
    <t>＝</t>
    <phoneticPr fontId="13"/>
  </si>
  <si>
    <t>納入参加料</t>
    <rPh sb="0" eb="5">
      <t>ノウニュウサンカリョウ</t>
    </rPh>
    <phoneticPr fontId="13"/>
  </si>
  <si>
    <t>↑数字を入れて下さい</t>
    <rPh sb="1" eb="3">
      <t>スウジ</t>
    </rPh>
    <rPh sb="4" eb="5">
      <t>イ</t>
    </rPh>
    <rPh sb="7" eb="8">
      <t>クダ</t>
    </rPh>
    <phoneticPr fontId="13"/>
  </si>
  <si>
    <t>060131</t>
  </si>
  <si>
    <t>060132</t>
  </si>
  <si>
    <t>060133</t>
  </si>
  <si>
    <t>060134</t>
  </si>
  <si>
    <t>060135</t>
  </si>
  <si>
    <t>060136</t>
  </si>
  <si>
    <t>ﾐﾔｳﾗｼｮｳ</t>
  </si>
  <si>
    <t>ｻﾞｵｳｲｯｼｮｳ</t>
  </si>
  <si>
    <t>ｻﾞｵｳﾆｼｮｳ</t>
  </si>
  <si>
    <t>ｻﾞｵｳｻﾝｼｮｳ</t>
  </si>
  <si>
    <t>ﾐﾅﾐﾔﾏｶﾞﾀｼｮｳ</t>
  </si>
  <si>
    <t>ﾐﾊﾗｼﾉｵｶｼｮｳ</t>
    <phoneticPr fontId="14"/>
  </si>
  <si>
    <t>宮浦小</t>
    <rPh sb="2" eb="3">
      <t>ショウ</t>
    </rPh>
    <phoneticPr fontId="18"/>
  </si>
  <si>
    <t>みはらしの丘小</t>
    <rPh sb="5" eb="6">
      <t>オカ</t>
    </rPh>
    <rPh sb="6" eb="7">
      <t>ショウ</t>
    </rPh>
    <phoneticPr fontId="18"/>
  </si>
  <si>
    <t>南小</t>
    <rPh sb="1" eb="2">
      <t>ショウ</t>
    </rPh>
    <phoneticPr fontId="18"/>
  </si>
  <si>
    <t>西小</t>
    <rPh sb="1" eb="2">
      <t>ショウ</t>
    </rPh>
    <phoneticPr fontId="18"/>
  </si>
  <si>
    <t>東小</t>
    <rPh sb="1" eb="2">
      <t>ショウ</t>
    </rPh>
    <phoneticPr fontId="18"/>
  </si>
  <si>
    <t>桜田小</t>
    <rPh sb="2" eb="3">
      <t>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</si>
</sst>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0_);[Red]\(0\)"/>
    <numFmt numFmtId="177" formatCode="0_ "/>
  </numFmts>
  <fonts count="30" x14ac:knownFonts="1"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1"/>
      <color rgb="FFFFFFFF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8"/>
      <color rgb="FF000000"/>
      <name val="ＭＳ Ｐゴシック"/>
      <family val="2"/>
      <charset val="128"/>
    </font>
    <font>
      <sz val="9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4" tint="-0.249977111117893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595959"/>
        <bgColor rgb="FF7F7F7F"/>
      </patternFill>
    </fill>
    <fill>
      <patternFill patternType="solid">
        <fgColor rgb="FFD9D9D9"/>
        <bgColor rgb="FFF2DCDB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rgb="FF00B0F0"/>
        <bgColor rgb="FFFDEADA"/>
      </patternFill>
    </fill>
    <fill>
      <patternFill patternType="solid">
        <fgColor rgb="FFFFFF00"/>
        <bgColor rgb="FFF9F3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9F3DD"/>
      </patternFill>
    </fill>
    <fill>
      <patternFill patternType="solid">
        <fgColor theme="4" tint="0.79998168889431442"/>
        <bgColor rgb="FFF9F3DD"/>
      </patternFill>
    </fill>
  </fills>
  <borders count="95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 diagonalUp="1"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 style="dotted">
        <color auto="1"/>
      </diagonal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 diagonalUp="1"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 style="dotted">
        <color auto="1"/>
      </diagonal>
    </border>
    <border diagonalUp="1"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 style="dotted">
        <color auto="1"/>
      </diagonal>
    </border>
    <border diagonalUp="1">
      <left style="dotted">
        <color auto="1"/>
      </left>
      <right style="dotted">
        <color auto="1"/>
      </right>
      <top/>
      <bottom/>
      <diagonal style="dotted">
        <color auto="1"/>
      </diagonal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 diagonalUp="1"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 style="dotted">
        <color auto="1"/>
      </diagonal>
    </border>
    <border diagonalUp="1"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 style="dotted">
        <color auto="1"/>
      </diagonal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Border="0" applyProtection="0">
      <alignment vertical="center"/>
    </xf>
    <xf numFmtId="0" fontId="1" fillId="0" borderId="0"/>
  </cellStyleXfs>
  <cellXfs count="2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>
      <alignment vertical="center"/>
    </xf>
    <xf numFmtId="49" fontId="8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11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49" fontId="0" fillId="4" borderId="30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2" fillId="0" borderId="4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22" fillId="8" borderId="46" xfId="0" applyNumberFormat="1" applyFont="1" applyFill="1" applyBorder="1" applyAlignment="1">
      <alignment horizontal="center" vertical="center"/>
    </xf>
    <xf numFmtId="49" fontId="22" fillId="8" borderId="48" xfId="0" applyNumberFormat="1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6" fontId="0" fillId="7" borderId="6" xfId="0" applyNumberForma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19" fillId="0" borderId="53" xfId="0" applyNumberFormat="1" applyFont="1" applyBorder="1">
      <alignment vertical="center"/>
    </xf>
    <xf numFmtId="0" fontId="10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53" xfId="0" applyBorder="1">
      <alignment vertical="center"/>
    </xf>
    <xf numFmtId="0" fontId="15" fillId="0" borderId="41" xfId="0" applyFont="1" applyBorder="1" applyAlignment="1">
      <alignment horizontal="center" vertical="center"/>
    </xf>
    <xf numFmtId="0" fontId="0" fillId="0" borderId="55" xfId="0" applyBorder="1">
      <alignment vertical="center"/>
    </xf>
    <xf numFmtId="49" fontId="11" fillId="10" borderId="42" xfId="0" applyNumberFormat="1" applyFont="1" applyFill="1" applyBorder="1">
      <alignment vertical="center"/>
    </xf>
    <xf numFmtId="49" fontId="11" fillId="10" borderId="47" xfId="0" applyNumberFormat="1" applyFont="1" applyFill="1" applyBorder="1">
      <alignment vertical="center"/>
    </xf>
    <xf numFmtId="49" fontId="11" fillId="11" borderId="42" xfId="0" applyNumberFormat="1" applyFont="1" applyFill="1" applyBorder="1">
      <alignment vertical="center"/>
    </xf>
    <xf numFmtId="49" fontId="11" fillId="11" borderId="47" xfId="0" applyNumberFormat="1" applyFont="1" applyFill="1" applyBorder="1">
      <alignment vertical="center"/>
    </xf>
    <xf numFmtId="0" fontId="17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0" borderId="42" xfId="0" applyBorder="1">
      <alignment vertical="center"/>
    </xf>
    <xf numFmtId="49" fontId="22" fillId="8" borderId="57" xfId="0" applyNumberFormat="1" applyFont="1" applyFill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49" fontId="11" fillId="11" borderId="58" xfId="0" applyNumberFormat="1" applyFont="1" applyFill="1" applyBorder="1">
      <alignment vertical="center"/>
    </xf>
    <xf numFmtId="49" fontId="11" fillId="11" borderId="59" xfId="0" applyNumberFormat="1" applyFont="1" applyFill="1" applyBorder="1">
      <alignment vertical="center"/>
    </xf>
    <xf numFmtId="0" fontId="17" fillId="8" borderId="46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45" xfId="0" applyBorder="1">
      <alignment vertical="center"/>
    </xf>
    <xf numFmtId="0" fontId="0" fillId="0" borderId="60" xfId="0" applyBorder="1">
      <alignment vertical="center"/>
    </xf>
    <xf numFmtId="49" fontId="0" fillId="5" borderId="2" xfId="0" applyNumberFormat="1" applyFill="1" applyBorder="1" applyAlignment="1">
      <alignment horizontal="right" vertical="center"/>
    </xf>
    <xf numFmtId="0" fontId="0" fillId="0" borderId="61" xfId="0" applyBorder="1">
      <alignment vertical="center"/>
    </xf>
    <xf numFmtId="0" fontId="0" fillId="4" borderId="25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14" fontId="0" fillId="5" borderId="5" xfId="0" applyNumberForma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62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4" fillId="4" borderId="65" xfId="0" applyFont="1" applyFill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16" fillId="10" borderId="42" xfId="0" applyFont="1" applyFill="1" applyBorder="1">
      <alignment vertical="center"/>
    </xf>
    <xf numFmtId="0" fontId="16" fillId="10" borderId="47" xfId="0" applyFont="1" applyFill="1" applyBorder="1">
      <alignment vertical="center"/>
    </xf>
    <xf numFmtId="49" fontId="11" fillId="11" borderId="51" xfId="0" applyNumberFormat="1" applyFont="1" applyFill="1" applyBorder="1">
      <alignment vertical="center"/>
    </xf>
    <xf numFmtId="49" fontId="11" fillId="11" borderId="49" xfId="0" applyNumberFormat="1" applyFont="1" applyFill="1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49" fontId="0" fillId="4" borderId="67" xfId="0" applyNumberFormat="1" applyFill="1" applyBorder="1" applyAlignment="1">
      <alignment horizontal="center" vertical="center"/>
    </xf>
    <xf numFmtId="49" fontId="4" fillId="4" borderId="65" xfId="0" applyNumberFormat="1" applyFont="1" applyFill="1" applyBorder="1">
      <alignment vertical="center"/>
    </xf>
    <xf numFmtId="49" fontId="0" fillId="0" borderId="2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4" borderId="29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176" fontId="0" fillId="7" borderId="7" xfId="0" applyNumberForma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49" fontId="19" fillId="0" borderId="79" xfId="0" applyNumberFormat="1" applyFont="1" applyBorder="1">
      <alignment vertical="center"/>
    </xf>
    <xf numFmtId="0" fontId="0" fillId="0" borderId="79" xfId="0" applyBorder="1">
      <alignment vertical="center"/>
    </xf>
    <xf numFmtId="49" fontId="0" fillId="7" borderId="6" xfId="0" applyNumberFormat="1" applyFill="1" applyBorder="1" applyAlignment="1">
      <alignment horizontal="center" vertical="center"/>
    </xf>
    <xf numFmtId="49" fontId="0" fillId="7" borderId="7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6" fillId="4" borderId="69" xfId="0" applyFont="1" applyFill="1" applyBorder="1">
      <alignment vertical="center"/>
    </xf>
    <xf numFmtId="0" fontId="25" fillId="0" borderId="0" xfId="0" applyFont="1">
      <alignment vertical="center"/>
    </xf>
    <xf numFmtId="49" fontId="0" fillId="10" borderId="30" xfId="0" applyNumberFormat="1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49" fontId="0" fillId="10" borderId="6" xfId="0" applyNumberFormat="1" applyFill="1" applyBorder="1" applyAlignment="1">
      <alignment horizontal="center" vertical="center"/>
    </xf>
    <xf numFmtId="176" fontId="0" fillId="13" borderId="6" xfId="0" applyNumberFormat="1" applyFill="1" applyBorder="1" applyAlignment="1">
      <alignment horizontal="center" vertical="center"/>
    </xf>
    <xf numFmtId="49" fontId="0" fillId="13" borderId="6" xfId="0" applyNumberFormat="1" applyFill="1" applyBorder="1" applyAlignment="1">
      <alignment horizontal="center" vertical="center"/>
    </xf>
    <xf numFmtId="49" fontId="9" fillId="10" borderId="4" xfId="0" applyNumberFormat="1" applyFont="1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12" borderId="34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6" fillId="12" borderId="83" xfId="0" applyFont="1" applyFill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49" fontId="0" fillId="12" borderId="25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49" fontId="10" fillId="0" borderId="4" xfId="0" applyNumberFormat="1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5" fillId="0" borderId="87" xfId="0" applyFont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49" fontId="0" fillId="12" borderId="30" xfId="0" applyNumberFormat="1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176" fontId="0" fillId="14" borderId="34" xfId="0" applyNumberFormat="1" applyFill="1" applyBorder="1" applyAlignment="1">
      <alignment horizontal="center" vertical="center"/>
    </xf>
    <xf numFmtId="176" fontId="0" fillId="14" borderId="15" xfId="0" applyNumberFormat="1" applyFill="1" applyBorder="1" applyAlignment="1">
      <alignment horizontal="center" vertical="center"/>
    </xf>
    <xf numFmtId="49" fontId="4" fillId="14" borderId="16" xfId="0" applyNumberFormat="1" applyFont="1" applyFill="1" applyBorder="1" applyAlignment="1">
      <alignment horizontal="center" vertical="center"/>
    </xf>
    <xf numFmtId="0" fontId="0" fillId="0" borderId="88" xfId="0" applyBorder="1">
      <alignment vertical="center"/>
    </xf>
    <xf numFmtId="0" fontId="0" fillId="0" borderId="77" xfId="0" applyBorder="1">
      <alignment vertical="center"/>
    </xf>
    <xf numFmtId="0" fontId="0" fillId="0" borderId="30" xfId="0" applyBorder="1">
      <alignment vertical="center"/>
    </xf>
    <xf numFmtId="0" fontId="24" fillId="12" borderId="34" xfId="0" applyFont="1" applyFill="1" applyBorder="1">
      <alignment vertical="center"/>
    </xf>
    <xf numFmtId="49" fontId="24" fillId="12" borderId="63" xfId="0" applyNumberFormat="1" applyFont="1" applyFill="1" applyBorder="1" applyAlignment="1">
      <alignment horizontal="right" vertical="center"/>
    </xf>
    <xf numFmtId="0" fontId="17" fillId="12" borderId="0" xfId="0" applyFont="1" applyFill="1">
      <alignment vertical="center"/>
    </xf>
    <xf numFmtId="0" fontId="26" fillId="0" borderId="69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91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>
      <alignment vertical="center"/>
    </xf>
    <xf numFmtId="0" fontId="9" fillId="0" borderId="6" xfId="0" applyFont="1" applyBorder="1">
      <alignment vertical="center"/>
    </xf>
    <xf numFmtId="42" fontId="4" fillId="0" borderId="92" xfId="0" applyNumberFormat="1" applyFont="1" applyBorder="1">
      <alignment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49" fontId="0" fillId="4" borderId="74" xfId="0" applyNumberFormat="1" applyFill="1" applyBorder="1" applyAlignment="1">
      <alignment horizontal="center" vertical="center"/>
    </xf>
    <xf numFmtId="49" fontId="0" fillId="4" borderId="75" xfId="0" applyNumberForma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4" borderId="85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/>
    </xf>
    <xf numFmtId="0" fontId="21" fillId="9" borderId="56" xfId="0" applyFont="1" applyFill="1" applyBorder="1" applyAlignment="1">
      <alignment horizontal="center" vertical="center"/>
    </xf>
    <xf numFmtId="0" fontId="20" fillId="9" borderId="52" xfId="0" applyFont="1" applyFill="1" applyBorder="1" applyAlignment="1">
      <alignment horizontal="center" vertical="center"/>
    </xf>
    <xf numFmtId="0" fontId="20" fillId="9" borderId="78" xfId="0" applyFont="1" applyFill="1" applyBorder="1" applyAlignment="1">
      <alignment horizontal="center" vertical="center"/>
    </xf>
    <xf numFmtId="0" fontId="21" fillId="9" borderId="39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0" fillId="9" borderId="55" xfId="0" applyFont="1" applyFill="1" applyBorder="1" applyAlignment="1">
      <alignment horizontal="center" vertical="center"/>
    </xf>
    <xf numFmtId="0" fontId="21" fillId="9" borderId="5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31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top" wrapText="1"/>
    </xf>
    <xf numFmtId="0" fontId="4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49" fontId="0" fillId="0" borderId="89" xfId="0" applyNumberFormat="1" applyBorder="1" applyAlignment="1">
      <alignment horizontal="center" vertical="center"/>
    </xf>
    <xf numFmtId="49" fontId="22" fillId="4" borderId="46" xfId="0" applyNumberFormat="1" applyFont="1" applyFill="1" applyBorder="1" applyAlignment="1">
      <alignment horizontal="center" vertical="center"/>
    </xf>
    <xf numFmtId="49" fontId="22" fillId="4" borderId="42" xfId="0" applyNumberFormat="1" applyFont="1" applyFill="1" applyBorder="1" applyAlignment="1">
      <alignment horizontal="center" vertical="center"/>
    </xf>
    <xf numFmtId="49" fontId="11" fillId="4" borderId="6" xfId="1" applyNumberFormat="1" applyFont="1" applyFill="1" applyBorder="1">
      <alignment vertical="center"/>
    </xf>
    <xf numFmtId="49" fontId="29" fillId="4" borderId="40" xfId="3" applyNumberFormat="1" applyFont="1" applyFill="1" applyBorder="1" applyAlignment="1" applyProtection="1">
      <alignment shrinkToFit="1"/>
      <protection locked="0"/>
    </xf>
    <xf numFmtId="49" fontId="19" fillId="4" borderId="40" xfId="1" applyNumberFormat="1" applyFont="1" applyFill="1" applyBorder="1">
      <alignment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</cellXfs>
  <cellStyles count="4">
    <cellStyle name="Excel Built-in Explanatory Text" xfId="2" xr:uid="{00000000-0005-0000-0000-000000000000}"/>
    <cellStyle name="標準" xfId="0" builtinId="0"/>
    <cellStyle name="標準 4" xfId="1" xr:uid="{00000000-0005-0000-0000-000003000000}"/>
    <cellStyle name="標準_Sheet1" xfId="3" xr:uid="{74EC9322-1C0A-484B-A0B5-5CDFFD23B30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9F3DD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DEADA"/>
      <rgbColor rgb="FF99CCFF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E46C0A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420871</xdr:colOff>
      <xdr:row>9</xdr:row>
      <xdr:rowOff>121834</xdr:rowOff>
    </xdr:from>
    <xdr:to>
      <xdr:col>1</xdr:col>
      <xdr:colOff>177207</xdr:colOff>
      <xdr:row>36</xdr:row>
      <xdr:rowOff>132909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A4186C9-5018-B047-90A8-B837CD9DF57D}"/>
            </a:ext>
          </a:extLst>
        </xdr:cNvPr>
        <xdr:cNvCxnSpPr/>
      </xdr:nvCxnSpPr>
      <xdr:spPr>
        <a:xfrm flipH="1">
          <a:off x="420871" y="2093287"/>
          <a:ext cx="243662" cy="5858982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1495204</xdr:colOff>
      <xdr:row>35</xdr:row>
      <xdr:rowOff>22150</xdr:rowOff>
    </xdr:from>
    <xdr:to>
      <xdr:col>5</xdr:col>
      <xdr:colOff>675611</xdr:colOff>
      <xdr:row>39</xdr:row>
      <xdr:rowOff>132906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E4988F9-9F1D-DD0D-0E9B-FBDAD716276F}"/>
            </a:ext>
          </a:extLst>
        </xdr:cNvPr>
        <xdr:cNvSpPr/>
      </xdr:nvSpPr>
      <xdr:spPr>
        <a:xfrm>
          <a:off x="3876454" y="5183371"/>
          <a:ext cx="2314797" cy="719913"/>
        </a:xfrm>
        <a:prstGeom prst="rect">
          <a:avLst/>
        </a:prstGeom>
        <a:solidFill>
          <a:srgbClr val="FF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+mj-ea"/>
              <a:ea typeface="+mj-ea"/>
            </a:rPr>
            <a:t>ここから下は、触れない、変えない、閲覧のみ</a:t>
          </a:r>
          <a:endParaRPr kumimoji="1" lang="en-US" altLang="ja-JP" sz="16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37689</xdr:colOff>
      <xdr:row>14</xdr:row>
      <xdr:rowOff>21858</xdr:rowOff>
    </xdr:from>
    <xdr:to>
      <xdr:col>3</xdr:col>
      <xdr:colOff>17636</xdr:colOff>
      <xdr:row>18</xdr:row>
      <xdr:rowOff>57265</xdr:rowOff>
    </xdr:to>
    <xdr:sp macro="" textlink="">
      <xdr:nvSpPr>
        <xdr:cNvPr id="12" name="正方形/長方形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7689" y="2420117"/>
          <a:ext cx="2854456" cy="749782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>
          <a:spAutoFit/>
        </a:bodyPr>
        <a:lstStyle/>
        <a:p>
          <a:pPr algn="ctr">
            <a:lnSpc>
              <a:spcPct val="100000"/>
            </a:lnSpc>
          </a:pPr>
          <a:r>
            <a:rPr lang="ja-JP" altLang="en-US" sz="4000" b="1" strike="noStrike" spc="-1">
              <a:solidFill>
                <a:schemeClr val="accent6">
                  <a:lumMod val="75000"/>
                </a:schemeClr>
              </a:solidFill>
              <a:latin typeface="Times New Roman"/>
            </a:rPr>
            <a:t>混合</a:t>
          </a:r>
          <a:r>
            <a:rPr lang="ja-JP" sz="4000" b="1" strike="noStrike" spc="-1">
              <a:solidFill>
                <a:schemeClr val="accent6">
                  <a:lumMod val="75000"/>
                </a:schemeClr>
              </a:solidFill>
              <a:latin typeface="Times New Roman"/>
            </a:rPr>
            <a:t>リレー</a:t>
          </a:r>
          <a:endParaRPr lang="en-US" sz="4000" b="0" strike="noStrike" spc="-1">
            <a:solidFill>
              <a:schemeClr val="accent6">
                <a:lumMod val="75000"/>
              </a:schemeClr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14161</xdr:colOff>
      <xdr:row>2</xdr:row>
      <xdr:rowOff>119411</xdr:rowOff>
    </xdr:from>
    <xdr:to>
      <xdr:col>1</xdr:col>
      <xdr:colOff>182641</xdr:colOff>
      <xdr:row>7</xdr:row>
      <xdr:rowOff>81767</xdr:rowOff>
    </xdr:to>
    <xdr:sp macro="" textlink="">
      <xdr:nvSpPr>
        <xdr:cNvPr id="13" name="右中かっこ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187240" y="460306"/>
          <a:ext cx="168480" cy="814593"/>
        </a:xfrm>
        <a:prstGeom prst="rightBrace">
          <a:avLst>
            <a:gd name="adj1" fmla="val 8333"/>
            <a:gd name="adj2" fmla="val 38589"/>
          </a:avLst>
        </a:prstGeom>
        <a:noFill/>
        <a:ln>
          <a:solidFill>
            <a:srgbClr val="00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3</xdr:col>
      <xdr:colOff>172718</xdr:colOff>
      <xdr:row>5</xdr:row>
      <xdr:rowOff>70220</xdr:rowOff>
    </xdr:from>
    <xdr:to>
      <xdr:col>4</xdr:col>
      <xdr:colOff>490218</xdr:colOff>
      <xdr:row>17</xdr:row>
      <xdr:rowOff>170089</xdr:rowOff>
    </xdr:to>
    <xdr:sp macro="" textlink="">
      <xdr:nvSpPr>
        <xdr:cNvPr id="6" name="四角形吹き出し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047227" y="920666"/>
          <a:ext cx="1533638" cy="2183463"/>
        </a:xfrm>
        <a:prstGeom prst="wedgeRectCallout">
          <a:avLst>
            <a:gd name="adj1" fmla="val 38781"/>
            <a:gd name="adj2" fmla="val -67901"/>
          </a:avLst>
        </a:prstGeom>
        <a:solidFill>
          <a:srgbClr val="FFFFFF"/>
        </a:solidFill>
        <a:ln w="9525">
          <a:solidFill>
            <a:srgbClr val="0070C0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・時間系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ですが</a:t>
          </a:r>
          <a:r>
            <a:rPr lang="ja-JP" sz="1100" b="0" strike="noStrike" spc="-1">
              <a:solidFill>
                <a:srgbClr val="000000"/>
              </a:solidFill>
              <a:latin typeface="Calibri"/>
            </a:rPr>
            <a:t>、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５桁。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５桁：分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４桁：十秒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３桁：秒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２桁：１／１０秒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１桁：１／１００秒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・空位は必ず、０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を入れる。　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r>
            <a:rPr lang="en-US" altLang="ja-JP" sz="1100" b="0" strike="noStrike" spc="-1">
              <a:solidFill>
                <a:srgbClr val="000000"/>
              </a:solidFill>
              <a:latin typeface="Calibri"/>
            </a:rPr>
            <a:t> 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・記録の無いチームは、全桁０を入れる。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190499</xdr:colOff>
      <xdr:row>3</xdr:row>
      <xdr:rowOff>150396</xdr:rowOff>
    </xdr:from>
    <xdr:to>
      <xdr:col>2</xdr:col>
      <xdr:colOff>357186</xdr:colOff>
      <xdr:row>5</xdr:row>
      <xdr:rowOff>110291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B03D12E-FEB8-A51D-0D7B-843CB9B43E57}"/>
            </a:ext>
          </a:extLst>
        </xdr:cNvPr>
        <xdr:cNvSpPr/>
      </xdr:nvSpPr>
      <xdr:spPr>
        <a:xfrm>
          <a:off x="1364115" y="660664"/>
          <a:ext cx="821531" cy="3000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S1</a:t>
          </a:r>
          <a:r>
            <a:rPr kumimoji="1" lang="ja-JP" altLang="en-US" sz="1200"/>
            <a:t>～</a:t>
          </a:r>
          <a:r>
            <a:rPr kumimoji="1" lang="en-US" altLang="ja-JP" sz="1200"/>
            <a:t>S6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37689</xdr:colOff>
      <xdr:row>14</xdr:row>
      <xdr:rowOff>21858</xdr:rowOff>
    </xdr:from>
    <xdr:to>
      <xdr:col>3</xdr:col>
      <xdr:colOff>17636</xdr:colOff>
      <xdr:row>18</xdr:row>
      <xdr:rowOff>57265</xdr:rowOff>
    </xdr:to>
    <xdr:sp macro="" textlink="">
      <xdr:nvSpPr>
        <xdr:cNvPr id="2" name="正方形/長方形 4">
          <a:extLst>
            <a:ext uri="{FF2B5EF4-FFF2-40B4-BE49-F238E27FC236}">
              <a16:creationId xmlns:a16="http://schemas.microsoft.com/office/drawing/2014/main" id="{A9D71162-8D9D-4754-A499-4C9FAB288A0A}"/>
            </a:ext>
          </a:extLst>
        </xdr:cNvPr>
        <xdr:cNvSpPr/>
      </xdr:nvSpPr>
      <xdr:spPr>
        <a:xfrm>
          <a:off x="37689" y="2418471"/>
          <a:ext cx="2860491" cy="7728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>
          <a:spAutoFit/>
        </a:bodyPr>
        <a:lstStyle/>
        <a:p>
          <a:pPr algn="ctr">
            <a:lnSpc>
              <a:spcPct val="100000"/>
            </a:lnSpc>
          </a:pPr>
          <a:r>
            <a:rPr lang="ja-JP" altLang="en-US" sz="4000" b="1" strike="noStrike" spc="-1">
              <a:solidFill>
                <a:srgbClr val="FF00FF"/>
              </a:solidFill>
              <a:latin typeface="Times New Roman"/>
            </a:rPr>
            <a:t>男子</a:t>
          </a:r>
          <a:r>
            <a:rPr lang="ja-JP" sz="4000" b="1" strike="noStrike" spc="-1">
              <a:solidFill>
                <a:srgbClr val="FF00FF"/>
              </a:solidFill>
              <a:latin typeface="Times New Roman"/>
            </a:rPr>
            <a:t>リレー</a:t>
          </a:r>
          <a:endParaRPr lang="en-US" sz="4000" b="0" strike="noStrike" spc="-1">
            <a:solidFill>
              <a:srgbClr val="FF00FF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14161</xdr:colOff>
      <xdr:row>2</xdr:row>
      <xdr:rowOff>119411</xdr:rowOff>
    </xdr:from>
    <xdr:to>
      <xdr:col>1</xdr:col>
      <xdr:colOff>182641</xdr:colOff>
      <xdr:row>7</xdr:row>
      <xdr:rowOff>81767</xdr:rowOff>
    </xdr:to>
    <xdr:sp macro="" textlink="">
      <xdr:nvSpPr>
        <xdr:cNvPr id="3" name="右中かっこ 1">
          <a:extLst>
            <a:ext uri="{FF2B5EF4-FFF2-40B4-BE49-F238E27FC236}">
              <a16:creationId xmlns:a16="http://schemas.microsoft.com/office/drawing/2014/main" id="{59EF7239-A5ED-4C3E-8BF4-11A2FF858733}"/>
            </a:ext>
          </a:extLst>
        </xdr:cNvPr>
        <xdr:cNvSpPr/>
      </xdr:nvSpPr>
      <xdr:spPr>
        <a:xfrm>
          <a:off x="1185736" y="462311"/>
          <a:ext cx="168480" cy="819606"/>
        </a:xfrm>
        <a:prstGeom prst="rightBrace">
          <a:avLst>
            <a:gd name="adj1" fmla="val 8333"/>
            <a:gd name="adj2" fmla="val 38589"/>
          </a:avLst>
        </a:prstGeom>
        <a:noFill/>
        <a:ln>
          <a:solidFill>
            <a:srgbClr val="00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3</xdr:col>
      <xdr:colOff>172718</xdr:colOff>
      <xdr:row>5</xdr:row>
      <xdr:rowOff>70220</xdr:rowOff>
    </xdr:from>
    <xdr:to>
      <xdr:col>4</xdr:col>
      <xdr:colOff>490218</xdr:colOff>
      <xdr:row>17</xdr:row>
      <xdr:rowOff>170089</xdr:rowOff>
    </xdr:to>
    <xdr:sp macro="" textlink="">
      <xdr:nvSpPr>
        <xdr:cNvPr id="4" name="四角形吹き出し 8">
          <a:extLst>
            <a:ext uri="{FF2B5EF4-FFF2-40B4-BE49-F238E27FC236}">
              <a16:creationId xmlns:a16="http://schemas.microsoft.com/office/drawing/2014/main" id="{AA2FEA2E-17FE-47D3-B6E9-3406105CB009}"/>
            </a:ext>
          </a:extLst>
        </xdr:cNvPr>
        <xdr:cNvSpPr/>
      </xdr:nvSpPr>
      <xdr:spPr>
        <a:xfrm>
          <a:off x="3049268" y="927470"/>
          <a:ext cx="1536700" cy="2204894"/>
        </a:xfrm>
        <a:prstGeom prst="wedgeRectCallout">
          <a:avLst>
            <a:gd name="adj1" fmla="val 38781"/>
            <a:gd name="adj2" fmla="val -67901"/>
          </a:avLst>
        </a:prstGeom>
        <a:solidFill>
          <a:srgbClr val="FFFFFF"/>
        </a:solidFill>
        <a:ln w="9525">
          <a:solidFill>
            <a:srgbClr val="0070C0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・時間系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ですが</a:t>
          </a:r>
          <a:r>
            <a:rPr lang="ja-JP" sz="1100" b="0" strike="noStrike" spc="-1">
              <a:solidFill>
                <a:srgbClr val="000000"/>
              </a:solidFill>
              <a:latin typeface="Calibri"/>
            </a:rPr>
            <a:t>、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５桁。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５桁：分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４桁：十秒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３桁：秒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２桁：１／１０秒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１桁：１／１００秒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・空位は必ず、０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を入れる。　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r>
            <a:rPr lang="en-US" altLang="ja-JP" sz="1100" b="0" strike="noStrike" spc="-1">
              <a:solidFill>
                <a:srgbClr val="000000"/>
              </a:solidFill>
              <a:latin typeface="Calibri"/>
            </a:rPr>
            <a:t> 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・記録の無いチームは、全桁０を入れる。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190499</xdr:colOff>
      <xdr:row>3</xdr:row>
      <xdr:rowOff>150396</xdr:rowOff>
    </xdr:from>
    <xdr:to>
      <xdr:col>2</xdr:col>
      <xdr:colOff>357186</xdr:colOff>
      <xdr:row>5</xdr:row>
      <xdr:rowOff>110291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003EB0C-0C0D-4E9D-8895-0C7AF5CA2164}"/>
            </a:ext>
          </a:extLst>
        </xdr:cNvPr>
        <xdr:cNvSpPr/>
      </xdr:nvSpPr>
      <xdr:spPr>
        <a:xfrm>
          <a:off x="1362074" y="664746"/>
          <a:ext cx="823912" cy="3027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/>
            <a:t>S1</a:t>
          </a:r>
          <a:r>
            <a:rPr kumimoji="1" lang="ja-JP" altLang="en-US" sz="1200"/>
            <a:t>～</a:t>
          </a:r>
          <a:r>
            <a:rPr kumimoji="1" lang="en-US" altLang="ja-JP" sz="1200"/>
            <a:t>S6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37689</xdr:colOff>
      <xdr:row>14</xdr:row>
      <xdr:rowOff>21858</xdr:rowOff>
    </xdr:from>
    <xdr:to>
      <xdr:col>3</xdr:col>
      <xdr:colOff>17636</xdr:colOff>
      <xdr:row>18</xdr:row>
      <xdr:rowOff>57265</xdr:rowOff>
    </xdr:to>
    <xdr:sp macro="" textlink="">
      <xdr:nvSpPr>
        <xdr:cNvPr id="2" name="正方形/長方形 4">
          <a:extLst>
            <a:ext uri="{FF2B5EF4-FFF2-40B4-BE49-F238E27FC236}">
              <a16:creationId xmlns:a16="http://schemas.microsoft.com/office/drawing/2014/main" id="{B95DEF4F-9889-4D19-826F-3EF01D1AB57A}"/>
            </a:ext>
          </a:extLst>
        </xdr:cNvPr>
        <xdr:cNvSpPr/>
      </xdr:nvSpPr>
      <xdr:spPr>
        <a:xfrm>
          <a:off x="37689" y="2441208"/>
          <a:ext cx="2856497" cy="759307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>
          <a:spAutoFit/>
        </a:bodyPr>
        <a:lstStyle/>
        <a:p>
          <a:pPr algn="ctr">
            <a:lnSpc>
              <a:spcPct val="100000"/>
            </a:lnSpc>
          </a:pPr>
          <a:r>
            <a:rPr lang="ja-JP" altLang="en-US" sz="4000" b="1" strike="noStrike" spc="-1">
              <a:solidFill>
                <a:srgbClr val="00B0F0"/>
              </a:solidFill>
              <a:latin typeface="Times New Roman"/>
            </a:rPr>
            <a:t>女子</a:t>
          </a:r>
          <a:r>
            <a:rPr lang="ja-JP" sz="4000" b="1" strike="noStrike" spc="-1">
              <a:solidFill>
                <a:srgbClr val="00B0F0"/>
              </a:solidFill>
              <a:latin typeface="Times New Roman"/>
            </a:rPr>
            <a:t>リレー</a:t>
          </a:r>
          <a:endParaRPr lang="en-US" sz="4000" b="0" strike="noStrike" spc="-1">
            <a:solidFill>
              <a:srgbClr val="00B0F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14161</xdr:colOff>
      <xdr:row>2</xdr:row>
      <xdr:rowOff>119411</xdr:rowOff>
    </xdr:from>
    <xdr:to>
      <xdr:col>1</xdr:col>
      <xdr:colOff>182641</xdr:colOff>
      <xdr:row>7</xdr:row>
      <xdr:rowOff>81767</xdr:rowOff>
    </xdr:to>
    <xdr:sp macro="" textlink="">
      <xdr:nvSpPr>
        <xdr:cNvPr id="3" name="右中かっこ 1">
          <a:extLst>
            <a:ext uri="{FF2B5EF4-FFF2-40B4-BE49-F238E27FC236}">
              <a16:creationId xmlns:a16="http://schemas.microsoft.com/office/drawing/2014/main" id="{57D9A636-313E-4295-937B-302AD86D45FF}"/>
            </a:ext>
          </a:extLst>
        </xdr:cNvPr>
        <xdr:cNvSpPr/>
      </xdr:nvSpPr>
      <xdr:spPr>
        <a:xfrm>
          <a:off x="1185736" y="462311"/>
          <a:ext cx="168480" cy="819606"/>
        </a:xfrm>
        <a:prstGeom prst="rightBrace">
          <a:avLst>
            <a:gd name="adj1" fmla="val 8333"/>
            <a:gd name="adj2" fmla="val 38589"/>
          </a:avLst>
        </a:prstGeom>
        <a:noFill/>
        <a:ln>
          <a:solidFill>
            <a:srgbClr val="00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3</xdr:col>
      <xdr:colOff>172718</xdr:colOff>
      <xdr:row>5</xdr:row>
      <xdr:rowOff>70220</xdr:rowOff>
    </xdr:from>
    <xdr:to>
      <xdr:col>4</xdr:col>
      <xdr:colOff>490218</xdr:colOff>
      <xdr:row>17</xdr:row>
      <xdr:rowOff>170089</xdr:rowOff>
    </xdr:to>
    <xdr:sp macro="" textlink="">
      <xdr:nvSpPr>
        <xdr:cNvPr id="4" name="四角形吹き出し 8">
          <a:extLst>
            <a:ext uri="{FF2B5EF4-FFF2-40B4-BE49-F238E27FC236}">
              <a16:creationId xmlns:a16="http://schemas.microsoft.com/office/drawing/2014/main" id="{0DF9A6CB-4FDC-4695-83E6-2A34E7D4A354}"/>
            </a:ext>
          </a:extLst>
        </xdr:cNvPr>
        <xdr:cNvSpPr/>
      </xdr:nvSpPr>
      <xdr:spPr>
        <a:xfrm>
          <a:off x="3049268" y="927470"/>
          <a:ext cx="1536700" cy="2204894"/>
        </a:xfrm>
        <a:prstGeom prst="wedgeRectCallout">
          <a:avLst>
            <a:gd name="adj1" fmla="val 38781"/>
            <a:gd name="adj2" fmla="val -67901"/>
          </a:avLst>
        </a:prstGeom>
        <a:solidFill>
          <a:srgbClr val="FFFFFF"/>
        </a:solidFill>
        <a:ln w="9525">
          <a:solidFill>
            <a:srgbClr val="0070C0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・時間系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ですが</a:t>
          </a:r>
          <a:r>
            <a:rPr lang="ja-JP" sz="1100" b="0" strike="noStrike" spc="-1">
              <a:solidFill>
                <a:srgbClr val="000000"/>
              </a:solidFill>
              <a:latin typeface="Calibri"/>
            </a:rPr>
            <a:t>、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５桁。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５桁：分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４桁：十秒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３桁：秒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２桁：１／１０秒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　１桁：１／１００秒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Calibri"/>
            </a:rPr>
            <a:t>・空位は必ず、０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を入れる。　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r>
            <a:rPr lang="en-US" altLang="ja-JP" sz="1100" b="0" strike="noStrike" spc="-1">
              <a:solidFill>
                <a:srgbClr val="000000"/>
              </a:solidFill>
              <a:latin typeface="Calibri"/>
            </a:rPr>
            <a:t> 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・記録の無いチームは、全桁０を入れる。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190499</xdr:colOff>
      <xdr:row>3</xdr:row>
      <xdr:rowOff>150396</xdr:rowOff>
    </xdr:from>
    <xdr:to>
      <xdr:col>2</xdr:col>
      <xdr:colOff>357186</xdr:colOff>
      <xdr:row>5</xdr:row>
      <xdr:rowOff>110291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7BABF3-44F8-4D90-B290-C4E35464BFDC}"/>
            </a:ext>
          </a:extLst>
        </xdr:cNvPr>
        <xdr:cNvSpPr/>
      </xdr:nvSpPr>
      <xdr:spPr>
        <a:xfrm>
          <a:off x="1362074" y="664746"/>
          <a:ext cx="823912" cy="3027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S1</a:t>
          </a:r>
          <a:r>
            <a:rPr kumimoji="1" lang="ja-JP" altLang="en-US" sz="1200">
              <a:solidFill>
                <a:sysClr val="windowText" lastClr="000000"/>
              </a:solidFill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</a:rPr>
            <a:t>S6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FD4C-6F72-4C4D-AA99-D8221168FB2B}">
  <sheetPr>
    <tabColor rgb="FFFFFF00"/>
  </sheetPr>
  <dimension ref="A1:J113"/>
  <sheetViews>
    <sheetView tabSelected="1" view="pageBreakPreview" topLeftCell="A46" zoomScale="86" zoomScaleNormal="100" zoomScaleSheetLayoutView="86" workbookViewId="0">
      <selection activeCell="E3" sqref="E3:F3"/>
    </sheetView>
  </sheetViews>
  <sheetFormatPr defaultRowHeight="13.5" x14ac:dyDescent="0.15"/>
  <cols>
    <col min="1" max="1" width="6.375" customWidth="1"/>
    <col min="2" max="2" width="10.875" customWidth="1"/>
    <col min="3" max="3" width="12.375" customWidth="1"/>
    <col min="4" max="4" width="18.125" customWidth="1"/>
    <col min="5" max="5" width="22" customWidth="1"/>
    <col min="6" max="6" width="8" customWidth="1"/>
    <col min="8" max="8" width="16.875" customWidth="1"/>
    <col min="9" max="9" width="26.625" customWidth="1"/>
  </cols>
  <sheetData>
    <row r="1" spans="1:9" ht="13.5" customHeight="1" x14ac:dyDescent="0.15">
      <c r="A1" s="143" t="s">
        <v>320</v>
      </c>
      <c r="B1" s="144"/>
      <c r="C1" s="145"/>
      <c r="D1" s="145"/>
      <c r="E1" s="145"/>
      <c r="F1" s="145"/>
      <c r="G1" s="145"/>
      <c r="H1" s="145"/>
      <c r="I1" s="146"/>
    </row>
    <row r="2" spans="1:9" ht="14.25" customHeight="1" thickBot="1" x14ac:dyDescent="0.2">
      <c r="A2" s="147"/>
      <c r="B2" s="148"/>
      <c r="C2" s="149"/>
      <c r="D2" s="149"/>
      <c r="E2" s="149"/>
      <c r="F2" s="149"/>
      <c r="G2" s="149"/>
      <c r="H2" s="149"/>
      <c r="I2" s="150"/>
    </row>
    <row r="3" spans="1:9" ht="23.25" customHeight="1" x14ac:dyDescent="0.15">
      <c r="A3" s="151" t="s">
        <v>295</v>
      </c>
      <c r="B3" s="152"/>
      <c r="C3" s="153"/>
      <c r="D3" s="153"/>
      <c r="E3" s="160"/>
      <c r="F3" s="161"/>
      <c r="G3" s="172" t="s">
        <v>296</v>
      </c>
      <c r="H3" s="173"/>
      <c r="I3" s="80"/>
    </row>
    <row r="4" spans="1:9" ht="23.25" customHeight="1" x14ac:dyDescent="0.15">
      <c r="A4" s="151" t="s">
        <v>319</v>
      </c>
      <c r="B4" s="152"/>
      <c r="C4" s="153"/>
      <c r="D4" s="153"/>
      <c r="E4" s="222"/>
      <c r="F4" s="223"/>
      <c r="G4" s="174" t="s">
        <v>297</v>
      </c>
      <c r="H4" s="175"/>
      <c r="I4" s="177"/>
    </row>
    <row r="5" spans="1:9" ht="23.25" customHeight="1" x14ac:dyDescent="0.15">
      <c r="A5" s="169" t="s">
        <v>246</v>
      </c>
      <c r="B5" s="170"/>
      <c r="C5" s="171"/>
      <c r="D5" s="73"/>
      <c r="E5" s="65" t="s">
        <v>256</v>
      </c>
      <c r="F5" s="64"/>
      <c r="G5" s="176"/>
      <c r="H5" s="152"/>
      <c r="I5" s="178"/>
    </row>
    <row r="6" spans="1:9" ht="23.25" customHeight="1" thickBot="1" x14ac:dyDescent="0.2">
      <c r="A6" s="162" t="s">
        <v>244</v>
      </c>
      <c r="B6" s="163"/>
      <c r="C6" s="164"/>
      <c r="D6" s="165"/>
      <c r="E6" s="166"/>
      <c r="F6" s="167" t="s">
        <v>245</v>
      </c>
      <c r="G6" s="167"/>
      <c r="H6" s="168"/>
      <c r="I6" s="72"/>
    </row>
    <row r="7" spans="1:9" ht="7.5" customHeight="1" thickBot="1" x14ac:dyDescent="0.2">
      <c r="A7" s="158"/>
      <c r="B7" s="159"/>
      <c r="C7" s="159"/>
      <c r="D7" s="159"/>
      <c r="E7" s="159"/>
      <c r="F7" s="159"/>
      <c r="G7" s="159"/>
      <c r="H7" s="159"/>
      <c r="I7" s="159"/>
    </row>
    <row r="8" spans="1:9" ht="12.75" customHeight="1" x14ac:dyDescent="0.15">
      <c r="A8" s="184" t="s">
        <v>274</v>
      </c>
      <c r="B8" s="187" t="s">
        <v>255</v>
      </c>
      <c r="C8" s="199" t="s">
        <v>308</v>
      </c>
      <c r="D8" s="193" t="s">
        <v>275</v>
      </c>
      <c r="E8" s="194"/>
      <c r="F8" s="154" t="s">
        <v>2</v>
      </c>
      <c r="G8" s="134" t="s">
        <v>311</v>
      </c>
      <c r="H8" s="154" t="s">
        <v>3</v>
      </c>
      <c r="I8" s="135" t="s">
        <v>4</v>
      </c>
    </row>
    <row r="9" spans="1:9" ht="12.75" customHeight="1" x14ac:dyDescent="0.15">
      <c r="A9" s="185"/>
      <c r="B9" s="188"/>
      <c r="C9" s="200"/>
      <c r="D9" s="195"/>
      <c r="E9" s="196"/>
      <c r="F9" s="155"/>
      <c r="G9" s="87" t="s">
        <v>312</v>
      </c>
      <c r="H9" s="155"/>
      <c r="I9" s="15" t="s">
        <v>6</v>
      </c>
    </row>
    <row r="10" spans="1:9" ht="12.75" customHeight="1" x14ac:dyDescent="0.15">
      <c r="A10" s="185"/>
      <c r="B10" s="188"/>
      <c r="C10" s="86" t="s">
        <v>309</v>
      </c>
      <c r="D10" s="197" t="s">
        <v>254</v>
      </c>
      <c r="E10" s="197" t="s">
        <v>5</v>
      </c>
      <c r="F10" s="30" t="s">
        <v>242</v>
      </c>
      <c r="G10" s="87" t="s">
        <v>313</v>
      </c>
      <c r="H10" s="156" t="s">
        <v>273</v>
      </c>
      <c r="I10" s="74" t="s">
        <v>7</v>
      </c>
    </row>
    <row r="11" spans="1:9" ht="12.75" customHeight="1" x14ac:dyDescent="0.15">
      <c r="A11" s="186"/>
      <c r="B11" s="189"/>
      <c r="C11" s="81" t="s">
        <v>310</v>
      </c>
      <c r="D11" s="198"/>
      <c r="E11" s="198"/>
      <c r="F11" s="98" t="s">
        <v>243</v>
      </c>
      <c r="G11" s="88" t="s">
        <v>314</v>
      </c>
      <c r="H11" s="157"/>
      <c r="I11" s="75" t="s">
        <v>283</v>
      </c>
    </row>
    <row r="12" spans="1:9" ht="17.25" x14ac:dyDescent="0.15">
      <c r="A12" s="121" t="s">
        <v>8</v>
      </c>
      <c r="B12" s="122" t="s">
        <v>61</v>
      </c>
      <c r="C12" s="123" t="s">
        <v>270</v>
      </c>
      <c r="D12" s="124" t="s">
        <v>9</v>
      </c>
      <c r="E12" s="123" t="s">
        <v>266</v>
      </c>
      <c r="F12" s="125" t="s">
        <v>270</v>
      </c>
      <c r="G12" s="126" t="s">
        <v>317</v>
      </c>
      <c r="H12" s="124" t="s">
        <v>323</v>
      </c>
      <c r="I12" s="127" t="s">
        <v>42</v>
      </c>
    </row>
    <row r="13" spans="1:9" ht="17.25" x14ac:dyDescent="0.15">
      <c r="A13" s="8">
        <v>1</v>
      </c>
      <c r="B13" s="91"/>
      <c r="C13" s="92"/>
      <c r="D13" s="93"/>
      <c r="E13" s="93"/>
      <c r="F13" s="94"/>
      <c r="G13" s="95"/>
      <c r="H13" s="120"/>
      <c r="I13" s="96"/>
    </row>
    <row r="14" spans="1:9" ht="17.25" x14ac:dyDescent="0.15">
      <c r="A14" s="8">
        <v>2</v>
      </c>
      <c r="B14" s="10"/>
      <c r="C14" s="16"/>
      <c r="D14" s="11"/>
      <c r="E14" s="11"/>
      <c r="F14" s="29"/>
      <c r="G14" s="84"/>
      <c r="H14" s="9"/>
      <c r="I14" s="13"/>
    </row>
    <row r="15" spans="1:9" ht="17.25" x14ac:dyDescent="0.15">
      <c r="A15" s="8">
        <v>3</v>
      </c>
      <c r="B15" s="91"/>
      <c r="C15" s="92"/>
      <c r="D15" s="93"/>
      <c r="E15" s="93"/>
      <c r="F15" s="94"/>
      <c r="G15" s="95"/>
      <c r="H15" s="120"/>
      <c r="I15" s="96"/>
    </row>
    <row r="16" spans="1:9" ht="17.25" x14ac:dyDescent="0.15">
      <c r="A16" s="8">
        <v>4</v>
      </c>
      <c r="B16" s="10"/>
      <c r="C16" s="16"/>
      <c r="D16" s="11"/>
      <c r="E16" s="11"/>
      <c r="F16" s="29"/>
      <c r="G16" s="84"/>
      <c r="H16" s="9"/>
      <c r="I16" s="13"/>
    </row>
    <row r="17" spans="1:9" ht="17.25" x14ac:dyDescent="0.15">
      <c r="A17" s="8">
        <v>5</v>
      </c>
      <c r="B17" s="91"/>
      <c r="C17" s="92"/>
      <c r="D17" s="93"/>
      <c r="E17" s="93"/>
      <c r="F17" s="94"/>
      <c r="G17" s="95"/>
      <c r="H17" s="120"/>
      <c r="I17" s="96"/>
    </row>
    <row r="18" spans="1:9" ht="17.25" x14ac:dyDescent="0.15">
      <c r="A18" s="8">
        <v>6</v>
      </c>
      <c r="B18" s="10"/>
      <c r="C18" s="16"/>
      <c r="D18" s="11"/>
      <c r="E18" s="11"/>
      <c r="F18" s="29"/>
      <c r="G18" s="84"/>
      <c r="H18" s="9"/>
      <c r="I18" s="13"/>
    </row>
    <row r="19" spans="1:9" ht="17.25" x14ac:dyDescent="0.15">
      <c r="A19" s="8">
        <v>7</v>
      </c>
      <c r="B19" s="91"/>
      <c r="C19" s="92"/>
      <c r="D19" s="93"/>
      <c r="E19" s="93"/>
      <c r="F19" s="94"/>
      <c r="G19" s="95"/>
      <c r="H19" s="120"/>
      <c r="I19" s="96"/>
    </row>
    <row r="20" spans="1:9" ht="17.25" x14ac:dyDescent="0.15">
      <c r="A20" s="8">
        <v>8</v>
      </c>
      <c r="B20" s="10"/>
      <c r="C20" s="16"/>
      <c r="D20" s="11"/>
      <c r="E20" s="11"/>
      <c r="F20" s="29"/>
      <c r="G20" s="84"/>
      <c r="H20" s="9"/>
      <c r="I20" s="13"/>
    </row>
    <row r="21" spans="1:9" ht="17.25" x14ac:dyDescent="0.15">
      <c r="A21" s="8">
        <v>9</v>
      </c>
      <c r="B21" s="91"/>
      <c r="C21" s="92"/>
      <c r="D21" s="93"/>
      <c r="E21" s="93"/>
      <c r="F21" s="94"/>
      <c r="G21" s="95"/>
      <c r="H21" s="120"/>
      <c r="I21" s="96"/>
    </row>
    <row r="22" spans="1:9" ht="17.25" x14ac:dyDescent="0.15">
      <c r="A22" s="8">
        <v>10</v>
      </c>
      <c r="B22" s="10"/>
      <c r="C22" s="16"/>
      <c r="D22" s="11"/>
      <c r="E22" s="11"/>
      <c r="F22" s="29"/>
      <c r="G22" s="84"/>
      <c r="H22" s="9"/>
      <c r="I22" s="13"/>
    </row>
    <row r="23" spans="1:9" ht="17.25" x14ac:dyDescent="0.15">
      <c r="A23" s="8">
        <v>11</v>
      </c>
      <c r="B23" s="91"/>
      <c r="C23" s="92"/>
      <c r="D23" s="93"/>
      <c r="E23" s="93"/>
      <c r="F23" s="94"/>
      <c r="G23" s="95"/>
      <c r="H23" s="120"/>
      <c r="I23" s="96"/>
    </row>
    <row r="24" spans="1:9" ht="17.25" x14ac:dyDescent="0.15">
      <c r="A24" s="8">
        <v>12</v>
      </c>
      <c r="B24" s="10"/>
      <c r="C24" s="16"/>
      <c r="D24" s="11"/>
      <c r="E24" s="11"/>
      <c r="F24" s="29"/>
      <c r="G24" s="84"/>
      <c r="H24" s="9"/>
      <c r="I24" s="13"/>
    </row>
    <row r="25" spans="1:9" ht="17.25" x14ac:dyDescent="0.15">
      <c r="A25" s="8">
        <v>13</v>
      </c>
      <c r="B25" s="91"/>
      <c r="C25" s="92"/>
      <c r="D25" s="93"/>
      <c r="E25" s="93"/>
      <c r="F25" s="94"/>
      <c r="G25" s="95"/>
      <c r="H25" s="120"/>
      <c r="I25" s="96"/>
    </row>
    <row r="26" spans="1:9" ht="17.25" x14ac:dyDescent="0.15">
      <c r="A26" s="8">
        <v>14</v>
      </c>
      <c r="B26" s="10"/>
      <c r="C26" s="16"/>
      <c r="D26" s="11"/>
      <c r="E26" s="11"/>
      <c r="F26" s="29"/>
      <c r="G26" s="84"/>
      <c r="H26" s="9"/>
      <c r="I26" s="13"/>
    </row>
    <row r="27" spans="1:9" ht="17.25" x14ac:dyDescent="0.15">
      <c r="A27" s="8">
        <v>15</v>
      </c>
      <c r="B27" s="91"/>
      <c r="C27" s="92"/>
      <c r="D27" s="93"/>
      <c r="E27" s="93"/>
      <c r="F27" s="94"/>
      <c r="G27" s="95"/>
      <c r="H27" s="120"/>
      <c r="I27" s="96"/>
    </row>
    <row r="28" spans="1:9" ht="17.25" x14ac:dyDescent="0.15">
      <c r="A28" s="8">
        <v>16</v>
      </c>
      <c r="B28" s="10"/>
      <c r="C28" s="16"/>
      <c r="D28" s="11"/>
      <c r="E28" s="11"/>
      <c r="F28" s="29"/>
      <c r="G28" s="84"/>
      <c r="H28" s="9"/>
      <c r="I28" s="13"/>
    </row>
    <row r="29" spans="1:9" ht="17.25" x14ac:dyDescent="0.15">
      <c r="A29" s="8">
        <v>17</v>
      </c>
      <c r="B29" s="91"/>
      <c r="C29" s="92"/>
      <c r="D29" s="93"/>
      <c r="E29" s="93"/>
      <c r="F29" s="94"/>
      <c r="G29" s="95"/>
      <c r="H29" s="120"/>
      <c r="I29" s="96"/>
    </row>
    <row r="30" spans="1:9" ht="17.25" x14ac:dyDescent="0.15">
      <c r="A30" s="8">
        <v>18</v>
      </c>
      <c r="B30" s="10"/>
      <c r="C30" s="16"/>
      <c r="D30" s="11"/>
      <c r="E30" s="11"/>
      <c r="F30" s="29"/>
      <c r="G30" s="84"/>
      <c r="H30" s="9"/>
      <c r="I30" s="13"/>
    </row>
    <row r="31" spans="1:9" ht="17.25" x14ac:dyDescent="0.15">
      <c r="A31" s="8">
        <v>19</v>
      </c>
      <c r="B31" s="91"/>
      <c r="C31" s="92"/>
      <c r="D31" s="93"/>
      <c r="E31" s="93"/>
      <c r="F31" s="94"/>
      <c r="G31" s="95"/>
      <c r="H31" s="120"/>
      <c r="I31" s="96"/>
    </row>
    <row r="32" spans="1:9" ht="17.25" x14ac:dyDescent="0.15">
      <c r="A32" s="8">
        <v>20</v>
      </c>
      <c r="B32" s="10"/>
      <c r="C32" s="16"/>
      <c r="D32" s="11"/>
      <c r="E32" s="11"/>
      <c r="F32" s="29"/>
      <c r="G32" s="84"/>
      <c r="H32" s="9"/>
      <c r="I32" s="13"/>
    </row>
    <row r="33" spans="1:9" ht="17.25" x14ac:dyDescent="0.15">
      <c r="A33" s="8">
        <v>21</v>
      </c>
      <c r="B33" s="91"/>
      <c r="C33" s="92"/>
      <c r="D33" s="93"/>
      <c r="E33" s="93"/>
      <c r="F33" s="94"/>
      <c r="G33" s="95"/>
      <c r="H33" s="120"/>
      <c r="I33" s="96"/>
    </row>
    <row r="34" spans="1:9" ht="18" thickBot="1" x14ac:dyDescent="0.2">
      <c r="A34" s="17">
        <v>22</v>
      </c>
      <c r="B34" s="76"/>
      <c r="C34" s="97"/>
      <c r="D34" s="77"/>
      <c r="E34" s="77"/>
      <c r="F34" s="78"/>
      <c r="G34" s="85"/>
      <c r="H34" s="12"/>
      <c r="I34" s="79"/>
    </row>
    <row r="35" spans="1:9" ht="18" thickBot="1" x14ac:dyDescent="0.2">
      <c r="A35" s="1"/>
      <c r="B35" s="192" t="s">
        <v>276</v>
      </c>
      <c r="C35" s="192"/>
      <c r="D35" s="19"/>
      <c r="E35" s="19"/>
      <c r="F35" s="20"/>
      <c r="G35" s="20"/>
      <c r="H35" s="1"/>
      <c r="I35" s="21"/>
    </row>
    <row r="36" spans="1:9" ht="14.25" thickTop="1" x14ac:dyDescent="0.15">
      <c r="A36" s="179" t="s">
        <v>294</v>
      </c>
      <c r="B36" s="190"/>
      <c r="C36" s="191"/>
      <c r="D36" s="180"/>
      <c r="E36" s="37"/>
      <c r="F36" s="37"/>
      <c r="G36" s="37"/>
      <c r="H36" s="179" t="s">
        <v>257</v>
      </c>
      <c r="I36" s="180"/>
    </row>
    <row r="37" spans="1:9" ht="11.25" customHeight="1" x14ac:dyDescent="0.15">
      <c r="A37" s="45" t="s">
        <v>49</v>
      </c>
      <c r="B37" s="46"/>
      <c r="C37" s="47" t="s">
        <v>50</v>
      </c>
      <c r="D37" s="48" t="s">
        <v>51</v>
      </c>
      <c r="H37" s="26" t="s">
        <v>258</v>
      </c>
      <c r="I37" s="22" t="s">
        <v>259</v>
      </c>
    </row>
    <row r="38" spans="1:9" ht="11.25" customHeight="1" x14ac:dyDescent="0.15">
      <c r="A38" s="24" t="s">
        <v>52</v>
      </c>
      <c r="B38" s="18"/>
      <c r="C38" s="40" t="s">
        <v>53</v>
      </c>
      <c r="D38" s="41" t="s">
        <v>54</v>
      </c>
      <c r="H38" s="27" t="s">
        <v>260</v>
      </c>
      <c r="I38" s="22" t="s">
        <v>41</v>
      </c>
    </row>
    <row r="39" spans="1:9" ht="11.25" customHeight="1" x14ac:dyDescent="0.15">
      <c r="A39" s="24" t="s">
        <v>55</v>
      </c>
      <c r="B39" s="18"/>
      <c r="C39" s="40" t="s">
        <v>56</v>
      </c>
      <c r="D39" s="41" t="s">
        <v>57</v>
      </c>
      <c r="H39" s="27" t="s">
        <v>262</v>
      </c>
      <c r="I39" s="22" t="s">
        <v>261</v>
      </c>
    </row>
    <row r="40" spans="1:9" ht="11.25" customHeight="1" x14ac:dyDescent="0.15">
      <c r="A40" s="24" t="s">
        <v>58</v>
      </c>
      <c r="B40" s="18"/>
      <c r="C40" s="40" t="s">
        <v>59</v>
      </c>
      <c r="D40" s="41" t="s">
        <v>60</v>
      </c>
      <c r="H40" s="28" t="s">
        <v>263</v>
      </c>
      <c r="I40" s="23" t="s">
        <v>264</v>
      </c>
    </row>
    <row r="41" spans="1:9" ht="11.25" customHeight="1" x14ac:dyDescent="0.15">
      <c r="A41" s="24" t="s">
        <v>61</v>
      </c>
      <c r="B41" s="18"/>
      <c r="C41" s="40" t="s">
        <v>62</v>
      </c>
      <c r="D41" s="41" t="s">
        <v>63</v>
      </c>
      <c r="I41" s="5"/>
    </row>
    <row r="42" spans="1:9" ht="11.25" customHeight="1" x14ac:dyDescent="0.15">
      <c r="A42" s="24" t="s">
        <v>64</v>
      </c>
      <c r="B42" s="18"/>
      <c r="C42" s="40" t="s">
        <v>65</v>
      </c>
      <c r="D42" s="41" t="s">
        <v>66</v>
      </c>
      <c r="F42" s="181" t="s">
        <v>265</v>
      </c>
      <c r="G42" s="182"/>
      <c r="H42" s="183"/>
      <c r="I42" s="5"/>
    </row>
    <row r="43" spans="1:9" ht="11.25" customHeight="1" x14ac:dyDescent="0.15">
      <c r="A43" s="24" t="s">
        <v>67</v>
      </c>
      <c r="B43" s="18"/>
      <c r="C43" s="40" t="s">
        <v>68</v>
      </c>
      <c r="D43" s="41" t="s">
        <v>69</v>
      </c>
      <c r="F43" s="31" t="s">
        <v>247</v>
      </c>
      <c r="G43" s="82"/>
      <c r="H43" s="32" t="s">
        <v>252</v>
      </c>
    </row>
    <row r="44" spans="1:9" ht="11.25" customHeight="1" x14ac:dyDescent="0.15">
      <c r="A44" s="24" t="s">
        <v>70</v>
      </c>
      <c r="B44" s="18"/>
      <c r="C44" s="40" t="s">
        <v>71</v>
      </c>
      <c r="D44" s="41" t="s">
        <v>72</v>
      </c>
      <c r="F44" s="31" t="s">
        <v>248</v>
      </c>
      <c r="G44" s="82"/>
      <c r="H44" s="33" t="s">
        <v>253</v>
      </c>
    </row>
    <row r="45" spans="1:9" ht="11.25" customHeight="1" x14ac:dyDescent="0.15">
      <c r="A45" s="24" t="s">
        <v>73</v>
      </c>
      <c r="B45" s="18"/>
      <c r="C45" s="40" t="s">
        <v>74</v>
      </c>
      <c r="D45" s="41" t="s">
        <v>75</v>
      </c>
      <c r="F45" s="31" t="s">
        <v>249</v>
      </c>
      <c r="G45" s="82"/>
      <c r="H45" s="34"/>
    </row>
    <row r="46" spans="1:9" ht="11.25" customHeight="1" x14ac:dyDescent="0.15">
      <c r="A46" s="24" t="s">
        <v>76</v>
      </c>
      <c r="B46" s="18"/>
      <c r="C46" s="40" t="s">
        <v>77</v>
      </c>
      <c r="D46" s="41" t="s">
        <v>78</v>
      </c>
      <c r="F46" s="31" t="s">
        <v>250</v>
      </c>
      <c r="G46" s="82"/>
      <c r="H46" s="32" t="s">
        <v>285</v>
      </c>
    </row>
    <row r="47" spans="1:9" ht="11.25" customHeight="1" x14ac:dyDescent="0.15">
      <c r="A47" s="24" t="s">
        <v>79</v>
      </c>
      <c r="B47" s="18"/>
      <c r="C47" s="40" t="s">
        <v>80</v>
      </c>
      <c r="D47" s="41" t="s">
        <v>81</v>
      </c>
      <c r="F47" s="31" t="s">
        <v>251</v>
      </c>
      <c r="G47" s="82"/>
      <c r="H47" s="33" t="s">
        <v>286</v>
      </c>
    </row>
    <row r="48" spans="1:9" ht="11.25" customHeight="1" x14ac:dyDescent="0.15">
      <c r="A48" s="24" t="s">
        <v>82</v>
      </c>
      <c r="B48" s="18"/>
      <c r="C48" s="40" t="s">
        <v>83</v>
      </c>
      <c r="D48" s="41" t="s">
        <v>84</v>
      </c>
      <c r="F48" s="35"/>
      <c r="G48" s="83"/>
      <c r="H48" s="33" t="s">
        <v>287</v>
      </c>
    </row>
    <row r="49" spans="1:10" ht="11.25" customHeight="1" x14ac:dyDescent="0.15">
      <c r="A49" s="24" t="s">
        <v>85</v>
      </c>
      <c r="B49" s="18"/>
      <c r="C49" s="40" t="s">
        <v>86</v>
      </c>
      <c r="D49" s="41" t="s">
        <v>87</v>
      </c>
      <c r="F49" s="31" t="s">
        <v>271</v>
      </c>
      <c r="G49" s="82"/>
      <c r="H49" s="33" t="s">
        <v>288</v>
      </c>
    </row>
    <row r="50" spans="1:10" ht="11.25" customHeight="1" x14ac:dyDescent="0.15">
      <c r="A50" s="24" t="s">
        <v>88</v>
      </c>
      <c r="B50" s="18"/>
      <c r="C50" s="40" t="s">
        <v>89</v>
      </c>
      <c r="D50" s="41" t="s">
        <v>90</v>
      </c>
      <c r="F50" s="31" t="s">
        <v>272</v>
      </c>
      <c r="G50" s="82"/>
      <c r="H50" s="33" t="s">
        <v>284</v>
      </c>
    </row>
    <row r="51" spans="1:10" ht="11.25" customHeight="1" x14ac:dyDescent="0.15">
      <c r="A51" s="24" t="s">
        <v>91</v>
      </c>
      <c r="B51" s="18"/>
      <c r="C51" s="40" t="s">
        <v>92</v>
      </c>
      <c r="D51" s="41" t="s">
        <v>93</v>
      </c>
      <c r="F51" s="35"/>
      <c r="G51" s="83"/>
      <c r="H51" s="33" t="s">
        <v>323</v>
      </c>
    </row>
    <row r="52" spans="1:10" ht="11.25" customHeight="1" x14ac:dyDescent="0.15">
      <c r="A52" s="24" t="s">
        <v>94</v>
      </c>
      <c r="B52" s="18"/>
      <c r="C52" s="40" t="s">
        <v>95</v>
      </c>
      <c r="D52" s="41" t="s">
        <v>96</v>
      </c>
      <c r="F52" s="31" t="s">
        <v>315</v>
      </c>
      <c r="G52" s="82"/>
      <c r="H52" s="119" t="s">
        <v>324</v>
      </c>
      <c r="I52" s="6"/>
      <c r="J52" s="6"/>
    </row>
    <row r="53" spans="1:10" ht="11.25" customHeight="1" x14ac:dyDescent="0.15">
      <c r="A53" s="24" t="s">
        <v>97</v>
      </c>
      <c r="B53" s="18"/>
      <c r="C53" s="40" t="s">
        <v>98</v>
      </c>
      <c r="D53" s="41" t="s">
        <v>99</v>
      </c>
      <c r="F53" s="31" t="s">
        <v>316</v>
      </c>
      <c r="G53" s="82"/>
      <c r="H53" s="33" t="s">
        <v>267</v>
      </c>
      <c r="I53" s="7"/>
      <c r="J53" s="7"/>
    </row>
    <row r="54" spans="1:10" ht="11.25" customHeight="1" x14ac:dyDescent="0.15">
      <c r="A54" s="24" t="s">
        <v>100</v>
      </c>
      <c r="B54" s="18"/>
      <c r="C54" s="40" t="s">
        <v>101</v>
      </c>
      <c r="D54" s="41" t="s">
        <v>102</v>
      </c>
      <c r="F54" s="31" t="s">
        <v>318</v>
      </c>
      <c r="G54" s="83"/>
      <c r="H54" s="33" t="s">
        <v>268</v>
      </c>
      <c r="I54" s="7"/>
      <c r="J54" s="7"/>
    </row>
    <row r="55" spans="1:10" ht="11.25" customHeight="1" x14ac:dyDescent="0.15">
      <c r="A55" s="24" t="s">
        <v>103</v>
      </c>
      <c r="B55" s="18"/>
      <c r="C55" s="40" t="s">
        <v>104</v>
      </c>
      <c r="D55" s="41" t="s">
        <v>105</v>
      </c>
      <c r="F55" s="31"/>
      <c r="G55" s="83"/>
      <c r="H55" s="33" t="s">
        <v>269</v>
      </c>
      <c r="I55" s="7"/>
      <c r="J55" s="7"/>
    </row>
    <row r="56" spans="1:10" ht="11.25" customHeight="1" x14ac:dyDescent="0.15">
      <c r="A56" s="24" t="s">
        <v>106</v>
      </c>
      <c r="B56" s="18"/>
      <c r="C56" s="40" t="s">
        <v>107</v>
      </c>
      <c r="D56" s="41" t="s">
        <v>108</v>
      </c>
      <c r="F56" s="35"/>
      <c r="G56" s="130"/>
      <c r="H56" s="33" t="s">
        <v>289</v>
      </c>
      <c r="I56" s="7"/>
      <c r="J56" s="7"/>
    </row>
    <row r="57" spans="1:10" ht="11.25" customHeight="1" x14ac:dyDescent="0.15">
      <c r="A57" s="24" t="s">
        <v>109</v>
      </c>
      <c r="B57" s="18"/>
      <c r="C57" s="40" t="s">
        <v>110</v>
      </c>
      <c r="D57" s="41" t="s">
        <v>111</v>
      </c>
      <c r="F57" s="128"/>
      <c r="G57" s="129"/>
      <c r="H57" s="36" t="s">
        <v>290</v>
      </c>
      <c r="I57" s="7"/>
      <c r="J57" s="7"/>
    </row>
    <row r="58" spans="1:10" ht="11.25" customHeight="1" x14ac:dyDescent="0.15">
      <c r="A58" s="24" t="s">
        <v>112</v>
      </c>
      <c r="B58" s="18"/>
      <c r="C58" s="40" t="s">
        <v>113</v>
      </c>
      <c r="D58" s="41" t="s">
        <v>114</v>
      </c>
      <c r="F58" s="6"/>
      <c r="G58" s="6"/>
      <c r="H58" s="6"/>
      <c r="I58" s="6"/>
      <c r="J58" s="6"/>
    </row>
    <row r="59" spans="1:10" ht="11.25" customHeight="1" x14ac:dyDescent="0.15">
      <c r="A59" s="24" t="s">
        <v>115</v>
      </c>
      <c r="B59" s="18"/>
      <c r="C59" s="40" t="s">
        <v>116</v>
      </c>
      <c r="D59" s="41" t="s">
        <v>117</v>
      </c>
      <c r="F59" s="6"/>
      <c r="G59" s="6"/>
      <c r="H59" s="6"/>
      <c r="I59" s="6"/>
      <c r="J59" s="6"/>
    </row>
    <row r="60" spans="1:10" ht="11.25" customHeight="1" x14ac:dyDescent="0.15">
      <c r="A60" s="24" t="s">
        <v>118</v>
      </c>
      <c r="B60" s="18"/>
      <c r="C60" s="40" t="s">
        <v>119</v>
      </c>
      <c r="D60" s="41" t="s">
        <v>120</v>
      </c>
    </row>
    <row r="61" spans="1:10" ht="11.25" customHeight="1" x14ac:dyDescent="0.15">
      <c r="A61" s="24" t="s">
        <v>121</v>
      </c>
      <c r="B61" s="18"/>
      <c r="C61" s="40" t="s">
        <v>122</v>
      </c>
      <c r="D61" s="41" t="s">
        <v>123</v>
      </c>
    </row>
    <row r="62" spans="1:10" ht="11.25" customHeight="1" x14ac:dyDescent="0.15">
      <c r="A62" s="24" t="s">
        <v>124</v>
      </c>
      <c r="B62" s="18"/>
      <c r="C62" s="40" t="s">
        <v>125</v>
      </c>
      <c r="D62" s="41" t="s">
        <v>126</v>
      </c>
    </row>
    <row r="63" spans="1:10" ht="11.25" customHeight="1" x14ac:dyDescent="0.15">
      <c r="A63" s="24" t="s">
        <v>127</v>
      </c>
      <c r="B63" s="18"/>
      <c r="C63" s="40" t="s">
        <v>128</v>
      </c>
      <c r="D63" s="41" t="s">
        <v>129</v>
      </c>
    </row>
    <row r="64" spans="1:10" ht="11.25" customHeight="1" x14ac:dyDescent="0.15">
      <c r="A64" s="24" t="s">
        <v>130</v>
      </c>
      <c r="B64" s="18"/>
      <c r="C64" s="40" t="s">
        <v>131</v>
      </c>
      <c r="D64" s="41" t="s">
        <v>132</v>
      </c>
    </row>
    <row r="65" spans="1:4" ht="11.25" customHeight="1" x14ac:dyDescent="0.15">
      <c r="A65" s="24" t="s">
        <v>133</v>
      </c>
      <c r="B65" s="18"/>
      <c r="C65" s="40" t="s">
        <v>134</v>
      </c>
      <c r="D65" s="41" t="s">
        <v>135</v>
      </c>
    </row>
    <row r="66" spans="1:4" ht="11.25" customHeight="1" x14ac:dyDescent="0.15">
      <c r="A66" s="24" t="s">
        <v>136</v>
      </c>
      <c r="B66" s="18"/>
      <c r="C66" s="40" t="s">
        <v>137</v>
      </c>
      <c r="D66" s="41" t="s">
        <v>138</v>
      </c>
    </row>
    <row r="67" spans="1:4" ht="11.25" customHeight="1" x14ac:dyDescent="0.15">
      <c r="A67" s="217" t="s">
        <v>339</v>
      </c>
      <c r="B67" s="218"/>
      <c r="C67" s="219" t="s">
        <v>345</v>
      </c>
      <c r="D67" s="220" t="s">
        <v>353</v>
      </c>
    </row>
    <row r="68" spans="1:4" ht="11.25" customHeight="1" x14ac:dyDescent="0.15">
      <c r="A68" s="217" t="s">
        <v>340</v>
      </c>
      <c r="B68" s="218"/>
      <c r="C68" s="219" t="s">
        <v>346</v>
      </c>
      <c r="D68" s="220" t="s">
        <v>354</v>
      </c>
    </row>
    <row r="69" spans="1:4" ht="11.25" customHeight="1" x14ac:dyDescent="0.15">
      <c r="A69" s="217" t="s">
        <v>341</v>
      </c>
      <c r="B69" s="218"/>
      <c r="C69" s="219" t="s">
        <v>347</v>
      </c>
      <c r="D69" s="220" t="s">
        <v>355</v>
      </c>
    </row>
    <row r="70" spans="1:4" ht="11.25" customHeight="1" x14ac:dyDescent="0.15">
      <c r="A70" s="217" t="s">
        <v>342</v>
      </c>
      <c r="B70" s="218"/>
      <c r="C70" s="219" t="s">
        <v>348</v>
      </c>
      <c r="D70" s="220" t="s">
        <v>351</v>
      </c>
    </row>
    <row r="71" spans="1:4" ht="11.25" customHeight="1" x14ac:dyDescent="0.15">
      <c r="A71" s="217" t="s">
        <v>343</v>
      </c>
      <c r="B71" s="218"/>
      <c r="C71" s="219" t="s">
        <v>349</v>
      </c>
      <c r="D71" s="220" t="s">
        <v>356</v>
      </c>
    </row>
    <row r="72" spans="1:4" ht="11.25" customHeight="1" x14ac:dyDescent="0.15">
      <c r="A72" s="217" t="s">
        <v>344</v>
      </c>
      <c r="B72" s="218"/>
      <c r="C72" s="219" t="s">
        <v>350</v>
      </c>
      <c r="D72" s="221" t="s">
        <v>352</v>
      </c>
    </row>
    <row r="73" spans="1:4" ht="11.25" customHeight="1" x14ac:dyDescent="0.15">
      <c r="A73" s="24" t="s">
        <v>139</v>
      </c>
      <c r="B73" s="18"/>
      <c r="C73" s="40" t="s">
        <v>140</v>
      </c>
      <c r="D73" s="41" t="s">
        <v>141</v>
      </c>
    </row>
    <row r="74" spans="1:4" ht="11.25" customHeight="1" x14ac:dyDescent="0.15">
      <c r="A74" s="24" t="s">
        <v>142</v>
      </c>
      <c r="B74" s="18"/>
      <c r="C74" s="38" t="s">
        <v>143</v>
      </c>
      <c r="D74" s="39" t="s">
        <v>144</v>
      </c>
    </row>
    <row r="75" spans="1:4" ht="11.25" customHeight="1" x14ac:dyDescent="0.15">
      <c r="A75" s="24" t="s">
        <v>145</v>
      </c>
      <c r="B75" s="18"/>
      <c r="C75" s="38" t="s">
        <v>146</v>
      </c>
      <c r="D75" s="39" t="s">
        <v>147</v>
      </c>
    </row>
    <row r="76" spans="1:4" ht="11.25" customHeight="1" x14ac:dyDescent="0.15">
      <c r="A76" s="24" t="s">
        <v>148</v>
      </c>
      <c r="B76" s="18"/>
      <c r="C76" s="38" t="s">
        <v>149</v>
      </c>
      <c r="D76" s="39" t="s">
        <v>150</v>
      </c>
    </row>
    <row r="77" spans="1:4" ht="11.25" customHeight="1" x14ac:dyDescent="0.15">
      <c r="A77" s="24" t="s">
        <v>151</v>
      </c>
      <c r="B77" s="18"/>
      <c r="C77" s="38" t="s">
        <v>152</v>
      </c>
      <c r="D77" s="39" t="s">
        <v>153</v>
      </c>
    </row>
    <row r="78" spans="1:4" ht="11.25" customHeight="1" x14ac:dyDescent="0.15">
      <c r="A78" s="24" t="s">
        <v>154</v>
      </c>
      <c r="B78" s="18"/>
      <c r="C78" s="38" t="s">
        <v>155</v>
      </c>
      <c r="D78" s="39" t="s">
        <v>156</v>
      </c>
    </row>
    <row r="79" spans="1:4" ht="11.25" customHeight="1" x14ac:dyDescent="0.15">
      <c r="A79" s="24" t="s">
        <v>157</v>
      </c>
      <c r="B79" s="18"/>
      <c r="C79" s="40" t="s">
        <v>158</v>
      </c>
      <c r="D79" s="41" t="s">
        <v>159</v>
      </c>
    </row>
    <row r="80" spans="1:4" ht="11.25" customHeight="1" x14ac:dyDescent="0.15">
      <c r="A80" s="24" t="s">
        <v>160</v>
      </c>
      <c r="B80" s="18"/>
      <c r="C80" s="40" t="s">
        <v>161</v>
      </c>
      <c r="D80" s="41" t="s">
        <v>162</v>
      </c>
    </row>
    <row r="81" spans="1:4" ht="11.25" customHeight="1" x14ac:dyDescent="0.15">
      <c r="A81" s="24" t="s">
        <v>163</v>
      </c>
      <c r="B81" s="18"/>
      <c r="C81" s="40" t="s">
        <v>164</v>
      </c>
      <c r="D81" s="41" t="s">
        <v>165</v>
      </c>
    </row>
    <row r="82" spans="1:4" ht="11.25" customHeight="1" x14ac:dyDescent="0.15">
      <c r="A82" s="24" t="s">
        <v>166</v>
      </c>
      <c r="B82" s="18"/>
      <c r="C82" s="40" t="s">
        <v>167</v>
      </c>
      <c r="D82" s="41" t="s">
        <v>168</v>
      </c>
    </row>
    <row r="83" spans="1:4" ht="11.25" customHeight="1" x14ac:dyDescent="0.15">
      <c r="A83" s="24" t="s">
        <v>169</v>
      </c>
      <c r="B83" s="18"/>
      <c r="C83" s="40" t="s">
        <v>170</v>
      </c>
      <c r="D83" s="41" t="s">
        <v>171</v>
      </c>
    </row>
    <row r="84" spans="1:4" ht="11.25" customHeight="1" x14ac:dyDescent="0.15">
      <c r="A84" s="24" t="s">
        <v>172</v>
      </c>
      <c r="B84" s="18"/>
      <c r="C84" s="40" t="s">
        <v>173</v>
      </c>
      <c r="D84" s="41" t="s">
        <v>174</v>
      </c>
    </row>
    <row r="85" spans="1:4" ht="11.25" customHeight="1" x14ac:dyDescent="0.15">
      <c r="A85" s="24" t="s">
        <v>175</v>
      </c>
      <c r="B85" s="18"/>
      <c r="C85" s="40" t="s">
        <v>176</v>
      </c>
      <c r="D85" s="41" t="s">
        <v>177</v>
      </c>
    </row>
    <row r="86" spans="1:4" ht="11.25" customHeight="1" x14ac:dyDescent="0.15">
      <c r="A86" s="24" t="s">
        <v>178</v>
      </c>
      <c r="B86" s="18"/>
      <c r="C86" s="40" t="s">
        <v>179</v>
      </c>
      <c r="D86" s="41" t="s">
        <v>180</v>
      </c>
    </row>
    <row r="87" spans="1:4" ht="11.25" customHeight="1" x14ac:dyDescent="0.15">
      <c r="A87" s="24" t="s">
        <v>181</v>
      </c>
      <c r="B87" s="18"/>
      <c r="C87" s="40" t="s">
        <v>182</v>
      </c>
      <c r="D87" s="41" t="s">
        <v>183</v>
      </c>
    </row>
    <row r="88" spans="1:4" ht="11.25" customHeight="1" x14ac:dyDescent="0.15">
      <c r="A88" s="24" t="s">
        <v>184</v>
      </c>
      <c r="B88" s="18"/>
      <c r="C88" s="40" t="s">
        <v>185</v>
      </c>
      <c r="D88" s="41" t="s">
        <v>186</v>
      </c>
    </row>
    <row r="89" spans="1:4" ht="11.25" customHeight="1" x14ac:dyDescent="0.15">
      <c r="A89" s="24" t="s">
        <v>187</v>
      </c>
      <c r="B89" s="18"/>
      <c r="C89" s="40" t="s">
        <v>188</v>
      </c>
      <c r="D89" s="41" t="s">
        <v>189</v>
      </c>
    </row>
    <row r="90" spans="1:4" ht="11.25" customHeight="1" x14ac:dyDescent="0.15">
      <c r="A90" s="24" t="s">
        <v>190</v>
      </c>
      <c r="B90" s="18"/>
      <c r="C90" s="40" t="s">
        <v>191</v>
      </c>
      <c r="D90" s="41" t="s">
        <v>192</v>
      </c>
    </row>
    <row r="91" spans="1:4" ht="11.25" customHeight="1" x14ac:dyDescent="0.15">
      <c r="A91" s="24" t="s">
        <v>193</v>
      </c>
      <c r="B91" s="18"/>
      <c r="C91" s="38" t="s">
        <v>194</v>
      </c>
      <c r="D91" s="39" t="s">
        <v>195</v>
      </c>
    </row>
    <row r="92" spans="1:4" ht="11.25" customHeight="1" x14ac:dyDescent="0.15">
      <c r="A92" s="24" t="s">
        <v>196</v>
      </c>
      <c r="B92" s="18" t="s">
        <v>298</v>
      </c>
      <c r="C92" s="38" t="s">
        <v>197</v>
      </c>
      <c r="D92" s="39" t="s">
        <v>198</v>
      </c>
    </row>
    <row r="93" spans="1:4" ht="11.25" customHeight="1" x14ac:dyDescent="0.15">
      <c r="A93" s="24" t="s">
        <v>199</v>
      </c>
      <c r="B93" s="18"/>
      <c r="C93" s="38" t="s">
        <v>200</v>
      </c>
      <c r="D93" s="39" t="s">
        <v>201</v>
      </c>
    </row>
    <row r="94" spans="1:4" ht="11.25" customHeight="1" x14ac:dyDescent="0.15">
      <c r="A94" s="24" t="s">
        <v>202</v>
      </c>
      <c r="B94" s="18"/>
      <c r="C94" s="40" t="s">
        <v>203</v>
      </c>
      <c r="D94" s="41" t="s">
        <v>204</v>
      </c>
    </row>
    <row r="95" spans="1:4" ht="11.25" customHeight="1" x14ac:dyDescent="0.15">
      <c r="A95" s="24" t="s">
        <v>205</v>
      </c>
      <c r="B95" s="18"/>
      <c r="C95" s="40" t="s">
        <v>206</v>
      </c>
      <c r="D95" s="41" t="s">
        <v>207</v>
      </c>
    </row>
    <row r="96" spans="1:4" ht="11.25" customHeight="1" x14ac:dyDescent="0.15">
      <c r="A96" s="49" t="s">
        <v>46</v>
      </c>
      <c r="B96" s="42"/>
      <c r="C96" s="66" t="s">
        <v>35</v>
      </c>
      <c r="D96" s="67" t="s">
        <v>30</v>
      </c>
    </row>
    <row r="97" spans="1:4" ht="11.25" customHeight="1" x14ac:dyDescent="0.15">
      <c r="A97" s="50" t="s">
        <v>45</v>
      </c>
      <c r="B97" s="43"/>
      <c r="C97" s="66" t="s">
        <v>36</v>
      </c>
      <c r="D97" s="67" t="s">
        <v>31</v>
      </c>
    </row>
    <row r="98" spans="1:4" ht="11.25" customHeight="1" x14ac:dyDescent="0.15">
      <c r="A98" s="50" t="s">
        <v>47</v>
      </c>
      <c r="B98" s="43"/>
      <c r="C98" s="66" t="s">
        <v>37</v>
      </c>
      <c r="D98" s="67" t="s">
        <v>32</v>
      </c>
    </row>
    <row r="99" spans="1:4" ht="11.25" customHeight="1" x14ac:dyDescent="0.15">
      <c r="A99" s="50" t="s">
        <v>44</v>
      </c>
      <c r="B99" s="43"/>
      <c r="C99" s="66" t="s">
        <v>38</v>
      </c>
      <c r="D99" s="67" t="s">
        <v>33</v>
      </c>
    </row>
    <row r="100" spans="1:4" ht="12" customHeight="1" x14ac:dyDescent="0.15">
      <c r="A100" s="50" t="s">
        <v>43</v>
      </c>
      <c r="B100" s="43"/>
      <c r="C100" s="66" t="s">
        <v>39</v>
      </c>
      <c r="D100" s="67" t="s">
        <v>34</v>
      </c>
    </row>
    <row r="101" spans="1:4" ht="12" customHeight="1" x14ac:dyDescent="0.15">
      <c r="A101" s="50" t="s">
        <v>299</v>
      </c>
      <c r="B101" s="43"/>
      <c r="C101" s="66" t="s">
        <v>300</v>
      </c>
      <c r="D101" s="67" t="s">
        <v>301</v>
      </c>
    </row>
    <row r="102" spans="1:4" ht="12" customHeight="1" x14ac:dyDescent="0.15">
      <c r="A102" s="24" t="s">
        <v>208</v>
      </c>
      <c r="B102" s="44"/>
      <c r="C102" s="40" t="s">
        <v>209</v>
      </c>
      <c r="D102" s="41" t="s">
        <v>210</v>
      </c>
    </row>
    <row r="103" spans="1:4" ht="12" customHeight="1" x14ac:dyDescent="0.15">
      <c r="A103" s="24" t="s">
        <v>211</v>
      </c>
      <c r="B103" s="44"/>
      <c r="C103" s="40" t="s">
        <v>212</v>
      </c>
      <c r="D103" s="41" t="s">
        <v>213</v>
      </c>
    </row>
    <row r="104" spans="1:4" ht="12" customHeight="1" x14ac:dyDescent="0.15">
      <c r="A104" s="24" t="s">
        <v>214</v>
      </c>
      <c r="B104" s="44"/>
      <c r="C104" s="40" t="s">
        <v>215</v>
      </c>
      <c r="D104" s="41" t="s">
        <v>216</v>
      </c>
    </row>
    <row r="105" spans="1:4" ht="12" customHeight="1" x14ac:dyDescent="0.15">
      <c r="A105" s="24" t="s">
        <v>217</v>
      </c>
      <c r="B105" s="44"/>
      <c r="C105" s="40" t="s">
        <v>218</v>
      </c>
      <c r="D105" s="41" t="s">
        <v>219</v>
      </c>
    </row>
    <row r="106" spans="1:4" ht="12" customHeight="1" x14ac:dyDescent="0.15">
      <c r="A106" s="24" t="s">
        <v>220</v>
      </c>
      <c r="B106" s="44"/>
      <c r="C106" s="40" t="s">
        <v>221</v>
      </c>
      <c r="D106" s="41" t="s">
        <v>222</v>
      </c>
    </row>
    <row r="107" spans="1:4" ht="12" customHeight="1" x14ac:dyDescent="0.15">
      <c r="A107" s="24" t="s">
        <v>223</v>
      </c>
      <c r="B107" s="44"/>
      <c r="C107" s="40" t="s">
        <v>224</v>
      </c>
      <c r="D107" s="41" t="s">
        <v>225</v>
      </c>
    </row>
    <row r="108" spans="1:4" x14ac:dyDescent="0.15">
      <c r="A108" s="24" t="s">
        <v>226</v>
      </c>
      <c r="B108" s="44"/>
      <c r="C108" s="40" t="s">
        <v>227</v>
      </c>
      <c r="D108" s="41" t="s">
        <v>228</v>
      </c>
    </row>
    <row r="109" spans="1:4" x14ac:dyDescent="0.15">
      <c r="A109" s="24" t="s">
        <v>229</v>
      </c>
      <c r="B109" s="44"/>
      <c r="C109" s="40" t="s">
        <v>230</v>
      </c>
      <c r="D109" s="41" t="s">
        <v>231</v>
      </c>
    </row>
    <row r="110" spans="1:4" x14ac:dyDescent="0.15">
      <c r="A110" s="24" t="s">
        <v>232</v>
      </c>
      <c r="B110" s="44"/>
      <c r="C110" s="40" t="s">
        <v>233</v>
      </c>
      <c r="D110" s="41" t="s">
        <v>233</v>
      </c>
    </row>
    <row r="111" spans="1:4" x14ac:dyDescent="0.15">
      <c r="A111" s="24" t="s">
        <v>234</v>
      </c>
      <c r="B111" s="44"/>
      <c r="C111" s="40" t="s">
        <v>235</v>
      </c>
      <c r="D111" s="41" t="s">
        <v>236</v>
      </c>
    </row>
    <row r="112" spans="1:4" x14ac:dyDescent="0.15">
      <c r="A112" s="24" t="s">
        <v>237</v>
      </c>
      <c r="B112" s="44"/>
      <c r="C112" s="40" t="s">
        <v>238</v>
      </c>
      <c r="D112" s="41" t="s">
        <v>325</v>
      </c>
    </row>
    <row r="113" spans="1:4" x14ac:dyDescent="0.15">
      <c r="A113" s="25" t="s">
        <v>239</v>
      </c>
      <c r="B113" s="51"/>
      <c r="C113" s="68" t="s">
        <v>240</v>
      </c>
      <c r="D113" s="69" t="s">
        <v>241</v>
      </c>
    </row>
  </sheetData>
  <mergeCells count="26">
    <mergeCell ref="H36:I36"/>
    <mergeCell ref="F42:H42"/>
    <mergeCell ref="A8:A11"/>
    <mergeCell ref="B8:B11"/>
    <mergeCell ref="A36:D36"/>
    <mergeCell ref="B35:C35"/>
    <mergeCell ref="F8:F9"/>
    <mergeCell ref="D8:E9"/>
    <mergeCell ref="D10:D11"/>
    <mergeCell ref="E10:E11"/>
    <mergeCell ref="C8:C9"/>
    <mergeCell ref="A1:I2"/>
    <mergeCell ref="A3:D3"/>
    <mergeCell ref="H8:H9"/>
    <mergeCell ref="H10:H11"/>
    <mergeCell ref="A7:I7"/>
    <mergeCell ref="E3:F3"/>
    <mergeCell ref="A6:C6"/>
    <mergeCell ref="D6:E6"/>
    <mergeCell ref="F6:H6"/>
    <mergeCell ref="A5:C5"/>
    <mergeCell ref="A4:D4"/>
    <mergeCell ref="G3:H3"/>
    <mergeCell ref="G4:H5"/>
    <mergeCell ref="I4:I5"/>
    <mergeCell ref="E4:F4"/>
  </mergeCells>
  <phoneticPr fontId="13"/>
  <dataValidations count="9">
    <dataValidation type="list" allowBlank="1" showInputMessage="1" showErrorMessage="1" sqref="H35" xr:uid="{A1D10E9C-0025-4B17-990A-81C670D3200F}">
      <formula1>$M$12:$M$21</formula1>
    </dataValidation>
    <dataValidation type="list" allowBlank="1" showInputMessage="1" showErrorMessage="1" sqref="F35:G35" xr:uid="{A2095F64-C835-4BBD-A0A4-74C4366E14D7}">
      <formula1>$L$15:$L$16</formula1>
      <formula2>0</formula2>
    </dataValidation>
    <dataValidation type="list" allowBlank="1" showInputMessage="1" showErrorMessage="1" sqref="F5" xr:uid="{F25CF389-D5EC-47CE-89B5-1AA768035A72}">
      <formula1>$F$43:$F$47</formula1>
    </dataValidation>
    <dataValidation type="list" allowBlank="1" showInputMessage="1" showErrorMessage="1" sqref="I3" xr:uid="{306C6D3E-B16E-461B-BC06-BD0664197F41}">
      <formula1>$H$43:$H$44</formula1>
    </dataValidation>
    <dataValidation type="list" allowBlank="1" showInputMessage="1" showErrorMessage="1" sqref="F12:F34 C12:C34" xr:uid="{4AC8E633-0A3B-4060-9447-F18731B93A5C}">
      <formula1>$F$49:$F$50</formula1>
    </dataValidation>
    <dataValidation type="list" allowBlank="1" showInputMessage="1" showErrorMessage="1" sqref="B12:B34" xr:uid="{419F4228-FA21-43C0-91C9-9F2546AEB393}">
      <formula1>$A$37:$A$113</formula1>
    </dataValidation>
    <dataValidation type="list" allowBlank="1" showInputMessage="1" showErrorMessage="1" sqref="E3:F3" xr:uid="{606BFE9E-C9CE-4A6E-A72D-AA12D7E8C263}">
      <formula1>$D$37:$D$113</formula1>
    </dataValidation>
    <dataValidation type="list" allowBlank="1" showInputMessage="1" showErrorMessage="1" sqref="G12:G34" xr:uid="{17D5E1E5-C5A5-4E25-8BFD-ED8D00AC501B}">
      <formula1>$F$52:$F$54</formula1>
    </dataValidation>
    <dataValidation type="list" allowBlank="1" showInputMessage="1" showErrorMessage="1" sqref="H12:H34" xr:uid="{A96702F8-ECF0-4A6D-A209-8414BE7FD9ED}">
      <formula1>$H$46:$H$57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29"/>
  <sheetViews>
    <sheetView view="pageBreakPreview" zoomScale="124" zoomScaleNormal="100" zoomScaleSheetLayoutView="124" zoomScalePageLayoutView="78" workbookViewId="0">
      <selection activeCell="C4" sqref="C4"/>
    </sheetView>
  </sheetViews>
  <sheetFormatPr defaultColWidth="8.625" defaultRowHeight="13.5" x14ac:dyDescent="0.15"/>
  <cols>
    <col min="1" max="1" width="15.375" customWidth="1"/>
    <col min="3" max="3" width="13.75" customWidth="1"/>
    <col min="4" max="4" width="16" customWidth="1"/>
    <col min="6" max="6" width="4" customWidth="1"/>
    <col min="7" max="11" width="7.5" customWidth="1"/>
  </cols>
  <sheetData>
    <row r="1" spans="1:11" ht="13.5" customHeight="1" thickBot="1" x14ac:dyDescent="0.2">
      <c r="A1" s="62" t="s">
        <v>277</v>
      </c>
      <c r="B1" s="14" t="s">
        <v>40</v>
      </c>
      <c r="C1" s="14" t="s">
        <v>279</v>
      </c>
      <c r="D1" s="14" t="s">
        <v>278</v>
      </c>
      <c r="E1" s="63" t="s">
        <v>14</v>
      </c>
      <c r="G1" s="207"/>
      <c r="H1" s="207"/>
      <c r="I1" s="207"/>
      <c r="J1" s="207"/>
      <c r="K1" s="207"/>
    </row>
    <row r="2" spans="1:11" ht="13.5" customHeight="1" thickBot="1" x14ac:dyDescent="0.2">
      <c r="A2" s="61"/>
      <c r="B2" s="61"/>
      <c r="C2" s="131" t="s">
        <v>304</v>
      </c>
      <c r="D2" s="131" t="s">
        <v>305</v>
      </c>
      <c r="E2" s="132" t="s">
        <v>306</v>
      </c>
      <c r="G2" s="207" t="s">
        <v>0</v>
      </c>
      <c r="H2" s="207"/>
      <c r="I2" s="207"/>
      <c r="J2" s="207"/>
      <c r="K2" s="207"/>
    </row>
    <row r="3" spans="1:11" ht="13.5" customHeight="1" x14ac:dyDescent="0.15">
      <c r="A3" s="57"/>
      <c r="B3" s="53"/>
      <c r="C3" s="89">
        <f>個人票!I4</f>
        <v>0</v>
      </c>
      <c r="D3" s="56"/>
      <c r="E3" s="54"/>
      <c r="G3" s="203" t="s">
        <v>1</v>
      </c>
      <c r="H3" s="203"/>
      <c r="I3" s="204" t="s">
        <v>18</v>
      </c>
      <c r="J3" s="204"/>
      <c r="K3" s="204"/>
    </row>
    <row r="4" spans="1:11" ht="13.5" customHeight="1" x14ac:dyDescent="0.15">
      <c r="A4" s="58"/>
      <c r="B4" s="52"/>
      <c r="C4" s="52"/>
      <c r="D4" s="52"/>
      <c r="E4" s="70"/>
      <c r="G4" s="202" t="s">
        <v>16</v>
      </c>
      <c r="H4" s="202"/>
      <c r="I4" s="204"/>
      <c r="J4" s="204"/>
      <c r="K4" s="204"/>
    </row>
    <row r="5" spans="1:11" ht="13.5" customHeight="1" x14ac:dyDescent="0.15">
      <c r="A5" s="58"/>
      <c r="B5" s="52"/>
      <c r="C5" s="52"/>
      <c r="D5" s="52"/>
      <c r="E5" s="70"/>
      <c r="G5" s="203" t="s">
        <v>17</v>
      </c>
      <c r="H5" s="203"/>
      <c r="I5" s="204" t="s">
        <v>18</v>
      </c>
      <c r="J5" s="204"/>
      <c r="K5" s="204"/>
    </row>
    <row r="6" spans="1:11" x14ac:dyDescent="0.15">
      <c r="A6" s="58"/>
      <c r="B6" s="52"/>
      <c r="C6" s="52"/>
      <c r="D6" s="52"/>
      <c r="E6" s="70"/>
      <c r="F6" s="2"/>
      <c r="G6" s="202" t="s">
        <v>19</v>
      </c>
      <c r="H6" s="202"/>
      <c r="I6" s="204"/>
      <c r="J6" s="204"/>
      <c r="K6" s="204"/>
    </row>
    <row r="7" spans="1:11" ht="13.5" customHeight="1" x14ac:dyDescent="0.15">
      <c r="A7" s="58"/>
      <c r="B7" s="52"/>
      <c r="C7" s="52"/>
      <c r="D7" s="52"/>
      <c r="E7" s="70"/>
      <c r="G7" s="203" t="s">
        <v>280</v>
      </c>
      <c r="H7" s="203"/>
      <c r="I7" s="204" t="s">
        <v>15</v>
      </c>
      <c r="J7" s="204"/>
      <c r="K7" s="204"/>
    </row>
    <row r="8" spans="1:11" ht="14.25" thickBot="1" x14ac:dyDescent="0.2">
      <c r="A8" s="59"/>
      <c r="B8" s="55"/>
      <c r="C8" s="55"/>
      <c r="D8" s="55"/>
      <c r="E8" s="71"/>
      <c r="G8" s="202" t="s">
        <v>307</v>
      </c>
      <c r="H8" s="202"/>
      <c r="I8" s="204"/>
      <c r="J8" s="204"/>
      <c r="K8" s="204"/>
    </row>
    <row r="9" spans="1:11" ht="13.5" customHeight="1" x14ac:dyDescent="0.15">
      <c r="A9" s="133" t="s">
        <v>303</v>
      </c>
      <c r="G9" s="203" t="s">
        <v>20</v>
      </c>
      <c r="H9" s="203"/>
      <c r="I9" s="204" t="s">
        <v>302</v>
      </c>
      <c r="J9" s="204"/>
      <c r="K9" s="204"/>
    </row>
    <row r="10" spans="1:11" ht="13.5" customHeight="1" x14ac:dyDescent="0.15">
      <c r="A10" s="208" t="s">
        <v>282</v>
      </c>
      <c r="B10" s="208"/>
      <c r="C10" s="208"/>
      <c r="G10" s="202" t="s">
        <v>21</v>
      </c>
      <c r="H10" s="202"/>
      <c r="I10" s="204"/>
      <c r="J10" s="204"/>
      <c r="K10" s="204"/>
    </row>
    <row r="11" spans="1:11" ht="13.5" customHeight="1" x14ac:dyDescent="0.15">
      <c r="A11" s="208"/>
      <c r="B11" s="208"/>
      <c r="C11" s="208"/>
      <c r="G11" s="203" t="s">
        <v>14</v>
      </c>
      <c r="H11" s="203"/>
      <c r="I11" s="204" t="s">
        <v>22</v>
      </c>
      <c r="J11" s="204"/>
      <c r="K11" s="204"/>
    </row>
    <row r="12" spans="1:11" x14ac:dyDescent="0.15">
      <c r="A12" s="208"/>
      <c r="B12" s="208"/>
      <c r="C12" s="208"/>
      <c r="G12" s="202" t="s">
        <v>23</v>
      </c>
      <c r="H12" s="202"/>
      <c r="I12" s="204"/>
      <c r="J12" s="204"/>
      <c r="K12" s="204"/>
    </row>
    <row r="13" spans="1:11" ht="13.5" customHeight="1" thickBot="1" x14ac:dyDescent="0.2">
      <c r="A13" s="208"/>
      <c r="B13" s="208"/>
      <c r="C13" s="208"/>
      <c r="G13" s="203" t="s">
        <v>293</v>
      </c>
      <c r="H13" s="203"/>
      <c r="I13" s="205" t="s">
        <v>281</v>
      </c>
      <c r="J13" s="205"/>
      <c r="K13" s="205"/>
    </row>
    <row r="14" spans="1:11" ht="14.25" thickBot="1" x14ac:dyDescent="0.2">
      <c r="A14" s="60"/>
      <c r="B14" s="60"/>
      <c r="C14" s="60"/>
      <c r="G14" s="206" t="s">
        <v>292</v>
      </c>
      <c r="H14" s="206"/>
      <c r="I14" s="205"/>
      <c r="J14" s="205"/>
      <c r="K14" s="205"/>
    </row>
    <row r="15" spans="1:11" ht="14.25" customHeight="1" x14ac:dyDescent="0.15">
      <c r="A15" s="60"/>
      <c r="B15" s="60"/>
      <c r="C15" s="60"/>
    </row>
    <row r="16" spans="1:11" ht="14.25" customHeight="1" x14ac:dyDescent="0.15">
      <c r="A16" s="60"/>
      <c r="B16" s="60"/>
      <c r="C16" s="60"/>
    </row>
    <row r="17" spans="4:9" ht="14.25" customHeight="1" x14ac:dyDescent="0.15"/>
    <row r="18" spans="4:9" ht="14.25" customHeight="1" x14ac:dyDescent="0.15"/>
    <row r="19" spans="4:9" ht="14.25" customHeight="1" x14ac:dyDescent="0.15"/>
    <row r="20" spans="4:9" ht="14.25" customHeight="1" x14ac:dyDescent="0.15"/>
    <row r="21" spans="4:9" ht="14.25" customHeight="1" x14ac:dyDescent="0.15"/>
    <row r="22" spans="4:9" ht="14.25" customHeight="1" x14ac:dyDescent="0.15"/>
    <row r="23" spans="4:9" ht="14.25" customHeight="1" x14ac:dyDescent="0.15"/>
    <row r="24" spans="4:9" ht="14.25" customHeight="1" x14ac:dyDescent="0.15"/>
    <row r="25" spans="4:9" x14ac:dyDescent="0.15">
      <c r="G25" s="201"/>
      <c r="H25" s="201"/>
      <c r="I25" s="3"/>
    </row>
    <row r="26" spans="4:9" x14ac:dyDescent="0.15">
      <c r="G26" s="201"/>
      <c r="H26" s="201"/>
      <c r="I26" s="3"/>
    </row>
    <row r="27" spans="4:9" x14ac:dyDescent="0.15">
      <c r="D27" s="159"/>
      <c r="E27" s="159"/>
      <c r="F27" s="1"/>
      <c r="G27" s="201"/>
      <c r="H27" s="201"/>
      <c r="I27" s="3"/>
    </row>
    <row r="28" spans="4:9" x14ac:dyDescent="0.15">
      <c r="G28" s="201"/>
      <c r="H28" s="201"/>
      <c r="I28" s="3"/>
    </row>
    <row r="29" spans="4:9" x14ac:dyDescent="0.15">
      <c r="G29" s="201"/>
      <c r="H29" s="201"/>
      <c r="I29" s="3"/>
    </row>
  </sheetData>
  <mergeCells count="27">
    <mergeCell ref="G3:H3"/>
    <mergeCell ref="G2:K2"/>
    <mergeCell ref="I3:K4"/>
    <mergeCell ref="A10:C13"/>
    <mergeCell ref="G1:K1"/>
    <mergeCell ref="G4:H4"/>
    <mergeCell ref="G5:H5"/>
    <mergeCell ref="I5:K6"/>
    <mergeCell ref="G6:H6"/>
    <mergeCell ref="G7:H7"/>
    <mergeCell ref="I7:K8"/>
    <mergeCell ref="G8:H8"/>
    <mergeCell ref="G9:H9"/>
    <mergeCell ref="I9:K10"/>
    <mergeCell ref="G10:H10"/>
    <mergeCell ref="G11:H11"/>
    <mergeCell ref="I11:K12"/>
    <mergeCell ref="I13:K14"/>
    <mergeCell ref="G14:H14"/>
    <mergeCell ref="G29:H29"/>
    <mergeCell ref="G25:H25"/>
    <mergeCell ref="G26:H26"/>
    <mergeCell ref="D27:E27"/>
    <mergeCell ref="G27:H27"/>
    <mergeCell ref="G28:H28"/>
    <mergeCell ref="G12:H12"/>
    <mergeCell ref="G13:H13"/>
  </mergeCells>
  <phoneticPr fontId="13"/>
  <pageMargins left="0.70866141732283472" right="0.70866141732283472" top="0.74803149606299213" bottom="0.74803149606299213" header="0.51181102362204722" footer="0.51181102362204722"/>
  <pageSetup paperSize="9" scale="13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FD3D-45D7-4A8C-A375-8395E8D16907}">
  <sheetPr>
    <tabColor rgb="FF7030A0"/>
  </sheetPr>
  <dimension ref="A1:K29"/>
  <sheetViews>
    <sheetView view="pageBreakPreview" zoomScale="124" zoomScaleNormal="100" zoomScaleSheetLayoutView="124" zoomScalePageLayoutView="78" workbookViewId="0">
      <selection activeCell="C4" sqref="C4"/>
    </sheetView>
  </sheetViews>
  <sheetFormatPr defaultColWidth="8.625" defaultRowHeight="13.5" x14ac:dyDescent="0.15"/>
  <cols>
    <col min="1" max="1" width="15.375" customWidth="1"/>
    <col min="3" max="3" width="13.75" customWidth="1"/>
    <col min="4" max="4" width="16" customWidth="1"/>
    <col min="6" max="6" width="4" customWidth="1"/>
    <col min="7" max="11" width="7.5" customWidth="1"/>
  </cols>
  <sheetData>
    <row r="1" spans="1:11" ht="13.5" customHeight="1" thickBot="1" x14ac:dyDescent="0.2">
      <c r="A1" s="62" t="s">
        <v>277</v>
      </c>
      <c r="B1" s="14" t="s">
        <v>40</v>
      </c>
      <c r="C1" s="14" t="s">
        <v>279</v>
      </c>
      <c r="D1" s="14" t="s">
        <v>278</v>
      </c>
      <c r="E1" s="63" t="s">
        <v>14</v>
      </c>
      <c r="G1" s="207"/>
      <c r="H1" s="207"/>
      <c r="I1" s="207"/>
      <c r="J1" s="207"/>
      <c r="K1" s="207"/>
    </row>
    <row r="2" spans="1:11" ht="13.5" customHeight="1" thickBot="1" x14ac:dyDescent="0.2">
      <c r="A2" s="61"/>
      <c r="B2" s="61"/>
      <c r="C2" s="131" t="s">
        <v>304</v>
      </c>
      <c r="D2" s="131" t="s">
        <v>305</v>
      </c>
      <c r="E2" s="132" t="s">
        <v>306</v>
      </c>
      <c r="G2" s="207" t="s">
        <v>0</v>
      </c>
      <c r="H2" s="207"/>
      <c r="I2" s="207"/>
      <c r="J2" s="207"/>
      <c r="K2" s="207"/>
    </row>
    <row r="3" spans="1:11" ht="13.5" customHeight="1" x14ac:dyDescent="0.15">
      <c r="A3" s="57"/>
      <c r="B3" s="53"/>
      <c r="C3" s="89">
        <f>個人票!I4</f>
        <v>0</v>
      </c>
      <c r="D3" s="56"/>
      <c r="E3" s="54"/>
      <c r="G3" s="203" t="s">
        <v>1</v>
      </c>
      <c r="H3" s="203"/>
      <c r="I3" s="204" t="s">
        <v>18</v>
      </c>
      <c r="J3" s="204"/>
      <c r="K3" s="204"/>
    </row>
    <row r="4" spans="1:11" ht="13.5" customHeight="1" x14ac:dyDescent="0.15">
      <c r="A4" s="58"/>
      <c r="B4" s="52"/>
      <c r="C4" s="52"/>
      <c r="D4" s="52"/>
      <c r="E4" s="70"/>
      <c r="G4" s="202" t="s">
        <v>16</v>
      </c>
      <c r="H4" s="202"/>
      <c r="I4" s="204"/>
      <c r="J4" s="204"/>
      <c r="K4" s="204"/>
    </row>
    <row r="5" spans="1:11" ht="13.5" customHeight="1" x14ac:dyDescent="0.15">
      <c r="A5" s="58"/>
      <c r="B5" s="52"/>
      <c r="C5" s="52"/>
      <c r="D5" s="52"/>
      <c r="E5" s="70"/>
      <c r="G5" s="203" t="s">
        <v>17</v>
      </c>
      <c r="H5" s="203"/>
      <c r="I5" s="204" t="s">
        <v>18</v>
      </c>
      <c r="J5" s="204"/>
      <c r="K5" s="204"/>
    </row>
    <row r="6" spans="1:11" x14ac:dyDescent="0.15">
      <c r="A6" s="58"/>
      <c r="B6" s="52"/>
      <c r="C6" s="52"/>
      <c r="D6" s="52"/>
      <c r="E6" s="70"/>
      <c r="F6" s="2"/>
      <c r="G6" s="202" t="s">
        <v>19</v>
      </c>
      <c r="H6" s="202"/>
      <c r="I6" s="204"/>
      <c r="J6" s="204"/>
      <c r="K6" s="204"/>
    </row>
    <row r="7" spans="1:11" ht="13.5" customHeight="1" x14ac:dyDescent="0.15">
      <c r="A7" s="58"/>
      <c r="B7" s="52"/>
      <c r="C7" s="52"/>
      <c r="D7" s="52"/>
      <c r="E7" s="70"/>
      <c r="G7" s="203" t="s">
        <v>280</v>
      </c>
      <c r="H7" s="203"/>
      <c r="I7" s="204" t="s">
        <v>15</v>
      </c>
      <c r="J7" s="204"/>
      <c r="K7" s="204"/>
    </row>
    <row r="8" spans="1:11" ht="14.25" thickBot="1" x14ac:dyDescent="0.2">
      <c r="A8" s="59"/>
      <c r="B8" s="55"/>
      <c r="C8" s="55"/>
      <c r="D8" s="55"/>
      <c r="E8" s="71"/>
      <c r="G8" s="202" t="s">
        <v>307</v>
      </c>
      <c r="H8" s="202"/>
      <c r="I8" s="204"/>
      <c r="J8" s="204"/>
      <c r="K8" s="204"/>
    </row>
    <row r="9" spans="1:11" ht="13.5" customHeight="1" x14ac:dyDescent="0.15">
      <c r="A9" s="133" t="s">
        <v>303</v>
      </c>
      <c r="G9" s="203" t="s">
        <v>20</v>
      </c>
      <c r="H9" s="203"/>
      <c r="I9" s="204" t="s">
        <v>302</v>
      </c>
      <c r="J9" s="204"/>
      <c r="K9" s="204"/>
    </row>
    <row r="10" spans="1:11" ht="13.5" customHeight="1" x14ac:dyDescent="0.15">
      <c r="A10" s="208" t="s">
        <v>282</v>
      </c>
      <c r="B10" s="208"/>
      <c r="C10" s="208"/>
      <c r="G10" s="202" t="s">
        <v>21</v>
      </c>
      <c r="H10" s="202"/>
      <c r="I10" s="204"/>
      <c r="J10" s="204"/>
      <c r="K10" s="204"/>
    </row>
    <row r="11" spans="1:11" ht="13.5" customHeight="1" x14ac:dyDescent="0.15">
      <c r="A11" s="208"/>
      <c r="B11" s="208"/>
      <c r="C11" s="208"/>
      <c r="G11" s="203" t="s">
        <v>14</v>
      </c>
      <c r="H11" s="203"/>
      <c r="I11" s="204" t="s">
        <v>22</v>
      </c>
      <c r="J11" s="204"/>
      <c r="K11" s="204"/>
    </row>
    <row r="12" spans="1:11" x14ac:dyDescent="0.15">
      <c r="A12" s="208"/>
      <c r="B12" s="208"/>
      <c r="C12" s="208"/>
      <c r="G12" s="202" t="s">
        <v>23</v>
      </c>
      <c r="H12" s="202"/>
      <c r="I12" s="204"/>
      <c r="J12" s="204"/>
      <c r="K12" s="204"/>
    </row>
    <row r="13" spans="1:11" ht="13.5" customHeight="1" thickBot="1" x14ac:dyDescent="0.2">
      <c r="A13" s="208"/>
      <c r="B13" s="208"/>
      <c r="C13" s="208"/>
      <c r="G13" s="203" t="s">
        <v>293</v>
      </c>
      <c r="H13" s="203"/>
      <c r="I13" s="205" t="s">
        <v>281</v>
      </c>
      <c r="J13" s="205"/>
      <c r="K13" s="205"/>
    </row>
    <row r="14" spans="1:11" ht="14.25" thickBot="1" x14ac:dyDescent="0.2">
      <c r="A14" s="60"/>
      <c r="B14" s="60"/>
      <c r="C14" s="60"/>
      <c r="G14" s="206" t="s">
        <v>292</v>
      </c>
      <c r="H14" s="206"/>
      <c r="I14" s="205"/>
      <c r="J14" s="205"/>
      <c r="K14" s="205"/>
    </row>
    <row r="15" spans="1:11" ht="14.25" customHeight="1" x14ac:dyDescent="0.15">
      <c r="A15" s="60"/>
      <c r="B15" s="60"/>
      <c r="C15" s="60"/>
    </row>
    <row r="16" spans="1:11" ht="14.25" customHeight="1" x14ac:dyDescent="0.15">
      <c r="A16" s="60"/>
      <c r="B16" s="60"/>
      <c r="C16" s="60"/>
    </row>
    <row r="17" spans="4:9" ht="14.25" customHeight="1" x14ac:dyDescent="0.15"/>
    <row r="18" spans="4:9" ht="14.25" customHeight="1" x14ac:dyDescent="0.15"/>
    <row r="19" spans="4:9" ht="14.25" customHeight="1" x14ac:dyDescent="0.15"/>
    <row r="20" spans="4:9" ht="14.25" customHeight="1" x14ac:dyDescent="0.15"/>
    <row r="21" spans="4:9" ht="14.25" customHeight="1" x14ac:dyDescent="0.15"/>
    <row r="22" spans="4:9" ht="14.25" customHeight="1" x14ac:dyDescent="0.15"/>
    <row r="23" spans="4:9" ht="14.25" customHeight="1" x14ac:dyDescent="0.15"/>
    <row r="24" spans="4:9" ht="14.25" customHeight="1" x14ac:dyDescent="0.15"/>
    <row r="25" spans="4:9" x14ac:dyDescent="0.15">
      <c r="G25" s="201"/>
      <c r="H25" s="201"/>
      <c r="I25" s="3"/>
    </row>
    <row r="26" spans="4:9" x14ac:dyDescent="0.15">
      <c r="G26" s="201"/>
      <c r="H26" s="201"/>
      <c r="I26" s="3"/>
    </row>
    <row r="27" spans="4:9" x14ac:dyDescent="0.15">
      <c r="D27" s="159"/>
      <c r="E27" s="159"/>
      <c r="F27" s="1"/>
      <c r="G27" s="201"/>
      <c r="H27" s="201"/>
      <c r="I27" s="3"/>
    </row>
    <row r="28" spans="4:9" x14ac:dyDescent="0.15">
      <c r="G28" s="201"/>
      <c r="H28" s="201"/>
      <c r="I28" s="3"/>
    </row>
    <row r="29" spans="4:9" x14ac:dyDescent="0.15">
      <c r="G29" s="201"/>
      <c r="H29" s="201"/>
      <c r="I29" s="3"/>
    </row>
  </sheetData>
  <mergeCells count="27">
    <mergeCell ref="G28:H28"/>
    <mergeCell ref="G29:H29"/>
    <mergeCell ref="G13:H13"/>
    <mergeCell ref="I13:K14"/>
    <mergeCell ref="G14:H14"/>
    <mergeCell ref="G25:H25"/>
    <mergeCell ref="G26:H26"/>
    <mergeCell ref="D27:E27"/>
    <mergeCell ref="G27:H27"/>
    <mergeCell ref="G7:H7"/>
    <mergeCell ref="I7:K8"/>
    <mergeCell ref="G8:H8"/>
    <mergeCell ref="G9:H9"/>
    <mergeCell ref="I9:K10"/>
    <mergeCell ref="A10:C13"/>
    <mergeCell ref="G10:H10"/>
    <mergeCell ref="G11:H11"/>
    <mergeCell ref="I11:K12"/>
    <mergeCell ref="G12:H12"/>
    <mergeCell ref="G5:H5"/>
    <mergeCell ref="I5:K6"/>
    <mergeCell ref="G6:H6"/>
    <mergeCell ref="G1:K1"/>
    <mergeCell ref="G2:K2"/>
    <mergeCell ref="G3:H3"/>
    <mergeCell ref="I3:K4"/>
    <mergeCell ref="G4:H4"/>
  </mergeCells>
  <phoneticPr fontId="13"/>
  <pageMargins left="0.70866141732283472" right="0.70866141732283472" top="0.74803149606299213" bottom="0.74803149606299213" header="0.51181102362204722" footer="0.51181102362204722"/>
  <pageSetup paperSize="9" scale="13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A5B3-43D5-4916-901E-4595206ECF0C}">
  <sheetPr>
    <tabColor theme="4"/>
  </sheetPr>
  <dimension ref="A1:K29"/>
  <sheetViews>
    <sheetView view="pageBreakPreview" zoomScale="124" zoomScaleNormal="100" zoomScaleSheetLayoutView="124" zoomScalePageLayoutView="78" workbookViewId="0">
      <selection activeCell="C4" sqref="C4"/>
    </sheetView>
  </sheetViews>
  <sheetFormatPr defaultColWidth="8.625" defaultRowHeight="13.5" x14ac:dyDescent="0.15"/>
  <cols>
    <col min="1" max="1" width="15.375" customWidth="1"/>
    <col min="3" max="3" width="13.75" customWidth="1"/>
    <col min="4" max="4" width="16" customWidth="1"/>
    <col min="6" max="6" width="4" customWidth="1"/>
    <col min="7" max="11" width="7.5" customWidth="1"/>
  </cols>
  <sheetData>
    <row r="1" spans="1:11" ht="13.5" customHeight="1" thickBot="1" x14ac:dyDescent="0.2">
      <c r="A1" s="62" t="s">
        <v>277</v>
      </c>
      <c r="B1" s="14" t="s">
        <v>40</v>
      </c>
      <c r="C1" s="14" t="s">
        <v>279</v>
      </c>
      <c r="D1" s="14" t="s">
        <v>278</v>
      </c>
      <c r="E1" s="63" t="s">
        <v>14</v>
      </c>
      <c r="G1" s="207"/>
      <c r="H1" s="207"/>
      <c r="I1" s="207"/>
      <c r="J1" s="207"/>
      <c r="K1" s="207"/>
    </row>
    <row r="2" spans="1:11" ht="13.5" customHeight="1" thickBot="1" x14ac:dyDescent="0.2">
      <c r="A2" s="61"/>
      <c r="B2" s="61"/>
      <c r="C2" s="131" t="s">
        <v>304</v>
      </c>
      <c r="D2" s="131" t="s">
        <v>305</v>
      </c>
      <c r="E2" s="132" t="s">
        <v>306</v>
      </c>
      <c r="G2" s="207" t="s">
        <v>0</v>
      </c>
      <c r="H2" s="207"/>
      <c r="I2" s="207"/>
      <c r="J2" s="207"/>
      <c r="K2" s="207"/>
    </row>
    <row r="3" spans="1:11" ht="13.5" customHeight="1" x14ac:dyDescent="0.15">
      <c r="A3" s="57"/>
      <c r="B3" s="53"/>
      <c r="C3" s="89">
        <f>個人票!I4</f>
        <v>0</v>
      </c>
      <c r="D3" s="56"/>
      <c r="E3" s="54"/>
      <c r="G3" s="203" t="s">
        <v>1</v>
      </c>
      <c r="H3" s="203"/>
      <c r="I3" s="204" t="s">
        <v>18</v>
      </c>
      <c r="J3" s="204"/>
      <c r="K3" s="204"/>
    </row>
    <row r="4" spans="1:11" ht="13.5" customHeight="1" x14ac:dyDescent="0.15">
      <c r="A4" s="58"/>
      <c r="B4" s="52"/>
      <c r="C4" s="52"/>
      <c r="D4" s="52"/>
      <c r="E4" s="70"/>
      <c r="G4" s="202" t="s">
        <v>16</v>
      </c>
      <c r="H4" s="202"/>
      <c r="I4" s="204"/>
      <c r="J4" s="204"/>
      <c r="K4" s="204"/>
    </row>
    <row r="5" spans="1:11" ht="13.5" customHeight="1" x14ac:dyDescent="0.15">
      <c r="A5" s="58"/>
      <c r="B5" s="52"/>
      <c r="C5" s="52"/>
      <c r="D5" s="52"/>
      <c r="E5" s="70"/>
      <c r="G5" s="203" t="s">
        <v>17</v>
      </c>
      <c r="H5" s="203"/>
      <c r="I5" s="204" t="s">
        <v>18</v>
      </c>
      <c r="J5" s="204"/>
      <c r="K5" s="204"/>
    </row>
    <row r="6" spans="1:11" x14ac:dyDescent="0.15">
      <c r="A6" s="58"/>
      <c r="B6" s="52"/>
      <c r="C6" s="52"/>
      <c r="D6" s="52"/>
      <c r="E6" s="70"/>
      <c r="F6" s="2"/>
      <c r="G6" s="202" t="s">
        <v>19</v>
      </c>
      <c r="H6" s="202"/>
      <c r="I6" s="204"/>
      <c r="J6" s="204"/>
      <c r="K6" s="204"/>
    </row>
    <row r="7" spans="1:11" ht="13.5" customHeight="1" x14ac:dyDescent="0.15">
      <c r="A7" s="58"/>
      <c r="B7" s="52"/>
      <c r="C7" s="52"/>
      <c r="D7" s="52"/>
      <c r="E7" s="70"/>
      <c r="G7" s="203" t="s">
        <v>280</v>
      </c>
      <c r="H7" s="203"/>
      <c r="I7" s="204" t="s">
        <v>15</v>
      </c>
      <c r="J7" s="204"/>
      <c r="K7" s="204"/>
    </row>
    <row r="8" spans="1:11" ht="14.25" thickBot="1" x14ac:dyDescent="0.2">
      <c r="A8" s="59"/>
      <c r="B8" s="55"/>
      <c r="C8" s="55"/>
      <c r="D8" s="55"/>
      <c r="E8" s="71"/>
      <c r="G8" s="202" t="s">
        <v>307</v>
      </c>
      <c r="H8" s="202"/>
      <c r="I8" s="204"/>
      <c r="J8" s="204"/>
      <c r="K8" s="204"/>
    </row>
    <row r="9" spans="1:11" ht="13.5" customHeight="1" x14ac:dyDescent="0.15">
      <c r="A9" s="133" t="s">
        <v>321</v>
      </c>
      <c r="G9" s="203" t="s">
        <v>20</v>
      </c>
      <c r="H9" s="203"/>
      <c r="I9" s="204" t="s">
        <v>302</v>
      </c>
      <c r="J9" s="204"/>
      <c r="K9" s="204"/>
    </row>
    <row r="10" spans="1:11" ht="13.5" customHeight="1" x14ac:dyDescent="0.15">
      <c r="A10" s="208" t="s">
        <v>282</v>
      </c>
      <c r="B10" s="208"/>
      <c r="C10" s="208"/>
      <c r="G10" s="202" t="s">
        <v>21</v>
      </c>
      <c r="H10" s="202"/>
      <c r="I10" s="204"/>
      <c r="J10" s="204"/>
      <c r="K10" s="204"/>
    </row>
    <row r="11" spans="1:11" ht="13.5" customHeight="1" x14ac:dyDescent="0.15">
      <c r="A11" s="208"/>
      <c r="B11" s="208"/>
      <c r="C11" s="208"/>
      <c r="G11" s="203" t="s">
        <v>14</v>
      </c>
      <c r="H11" s="203"/>
      <c r="I11" s="204" t="s">
        <v>22</v>
      </c>
      <c r="J11" s="204"/>
      <c r="K11" s="204"/>
    </row>
    <row r="12" spans="1:11" x14ac:dyDescent="0.15">
      <c r="A12" s="208"/>
      <c r="B12" s="208"/>
      <c r="C12" s="208"/>
      <c r="G12" s="202" t="s">
        <v>23</v>
      </c>
      <c r="H12" s="202"/>
      <c r="I12" s="204"/>
      <c r="J12" s="204"/>
      <c r="K12" s="204"/>
    </row>
    <row r="13" spans="1:11" ht="13.5" customHeight="1" thickBot="1" x14ac:dyDescent="0.2">
      <c r="A13" s="208"/>
      <c r="B13" s="208"/>
      <c r="C13" s="208"/>
      <c r="G13" s="203" t="s">
        <v>293</v>
      </c>
      <c r="H13" s="203"/>
      <c r="I13" s="205" t="s">
        <v>281</v>
      </c>
      <c r="J13" s="205"/>
      <c r="K13" s="205"/>
    </row>
    <row r="14" spans="1:11" ht="14.25" thickBot="1" x14ac:dyDescent="0.2">
      <c r="A14" s="60"/>
      <c r="B14" s="60"/>
      <c r="C14" s="60"/>
      <c r="G14" s="206" t="s">
        <v>292</v>
      </c>
      <c r="H14" s="206"/>
      <c r="I14" s="205"/>
      <c r="J14" s="205"/>
      <c r="K14" s="205"/>
    </row>
    <row r="15" spans="1:11" ht="14.25" customHeight="1" x14ac:dyDescent="0.15">
      <c r="A15" s="60"/>
      <c r="B15" s="60"/>
      <c r="C15" s="60"/>
    </row>
    <row r="16" spans="1:11" ht="14.25" customHeight="1" x14ac:dyDescent="0.15">
      <c r="A16" s="60"/>
      <c r="B16" s="60"/>
      <c r="C16" s="60"/>
    </row>
    <row r="17" spans="4:9" ht="14.25" customHeight="1" x14ac:dyDescent="0.15"/>
    <row r="18" spans="4:9" ht="14.25" customHeight="1" x14ac:dyDescent="0.15">
      <c r="H18" s="90"/>
    </row>
    <row r="19" spans="4:9" ht="14.25" customHeight="1" x14ac:dyDescent="0.15"/>
    <row r="20" spans="4:9" ht="14.25" customHeight="1" x14ac:dyDescent="0.15"/>
    <row r="21" spans="4:9" ht="14.25" customHeight="1" x14ac:dyDescent="0.15"/>
    <row r="22" spans="4:9" ht="14.25" customHeight="1" x14ac:dyDescent="0.15"/>
    <row r="23" spans="4:9" ht="14.25" customHeight="1" x14ac:dyDescent="0.15"/>
    <row r="24" spans="4:9" ht="14.25" customHeight="1" x14ac:dyDescent="0.15"/>
    <row r="25" spans="4:9" x14ac:dyDescent="0.15">
      <c r="G25" s="201"/>
      <c r="H25" s="201"/>
      <c r="I25" s="3"/>
    </row>
    <row r="26" spans="4:9" x14ac:dyDescent="0.15">
      <c r="G26" s="201"/>
      <c r="H26" s="201"/>
      <c r="I26" s="3"/>
    </row>
    <row r="27" spans="4:9" x14ac:dyDescent="0.15">
      <c r="D27" s="159"/>
      <c r="E27" s="159"/>
      <c r="F27" s="1"/>
      <c r="G27" s="201"/>
      <c r="H27" s="201"/>
      <c r="I27" s="3"/>
    </row>
    <row r="28" spans="4:9" x14ac:dyDescent="0.15">
      <c r="G28" s="201"/>
      <c r="H28" s="201"/>
      <c r="I28" s="3"/>
    </row>
    <row r="29" spans="4:9" x14ac:dyDescent="0.15">
      <c r="G29" s="201"/>
      <c r="H29" s="201"/>
      <c r="I29" s="3"/>
    </row>
  </sheetData>
  <mergeCells count="27">
    <mergeCell ref="G28:H28"/>
    <mergeCell ref="G29:H29"/>
    <mergeCell ref="G13:H13"/>
    <mergeCell ref="I13:K14"/>
    <mergeCell ref="G14:H14"/>
    <mergeCell ref="G25:H25"/>
    <mergeCell ref="G26:H26"/>
    <mergeCell ref="D27:E27"/>
    <mergeCell ref="G27:H27"/>
    <mergeCell ref="G7:H7"/>
    <mergeCell ref="I7:K8"/>
    <mergeCell ref="G8:H8"/>
    <mergeCell ref="G9:H9"/>
    <mergeCell ref="I9:K10"/>
    <mergeCell ref="A10:C13"/>
    <mergeCell ref="G10:H10"/>
    <mergeCell ref="G11:H11"/>
    <mergeCell ref="I11:K12"/>
    <mergeCell ref="G12:H12"/>
    <mergeCell ref="G5:H5"/>
    <mergeCell ref="I5:K6"/>
    <mergeCell ref="G6:H6"/>
    <mergeCell ref="G1:K1"/>
    <mergeCell ref="G2:K2"/>
    <mergeCell ref="G3:H3"/>
    <mergeCell ref="I3:K4"/>
    <mergeCell ref="G4:H4"/>
  </mergeCells>
  <phoneticPr fontId="13"/>
  <pageMargins left="0.70866141732283472" right="0.70866141732283472" top="0.74803149606299213" bottom="0.74803149606299213" header="0.51181102362204722" footer="0.51181102362204722"/>
  <pageSetup paperSize="9" scale="13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B601E-7539-4CA3-9C29-D163E2EE7A3C}">
  <sheetPr>
    <tabColor rgb="FFFF00FF"/>
  </sheetPr>
  <dimension ref="A1:J37"/>
  <sheetViews>
    <sheetView view="pageBreakPreview" topLeftCell="A25" zoomScale="98" zoomScaleNormal="100" zoomScaleSheetLayoutView="98" workbookViewId="0">
      <selection activeCell="F6" sqref="F6:I6"/>
    </sheetView>
  </sheetViews>
  <sheetFormatPr defaultRowHeight="13.5" x14ac:dyDescent="0.15"/>
  <cols>
    <col min="2" max="2" width="4.75" customWidth="1"/>
    <col min="3" max="3" width="15" customWidth="1"/>
    <col min="4" max="4" width="14.375" customWidth="1"/>
    <col min="5" max="5" width="4.25" customWidth="1"/>
    <col min="6" max="6" width="10.5" customWidth="1"/>
    <col min="7" max="7" width="7.875" customWidth="1"/>
    <col min="8" max="8" width="2.875" customWidth="1"/>
    <col min="9" max="9" width="11.875" customWidth="1"/>
    <col min="10" max="10" width="4.875" customWidth="1"/>
  </cols>
  <sheetData>
    <row r="1" spans="1:10" ht="13.5" customHeight="1" x14ac:dyDescent="0.15">
      <c r="A1" s="211" t="s">
        <v>326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4.25" customHeight="1" x14ac:dyDescent="0.15">
      <c r="A2" s="211"/>
      <c r="B2" s="212"/>
      <c r="C2" s="212"/>
      <c r="D2" s="212"/>
      <c r="E2" s="212"/>
      <c r="F2" s="212"/>
      <c r="G2" s="212"/>
      <c r="H2" s="212"/>
      <c r="I2" s="212"/>
      <c r="J2" s="212"/>
    </row>
    <row r="4" spans="1:10" ht="17.25" x14ac:dyDescent="0.15">
      <c r="B4" s="214" t="s">
        <v>295</v>
      </c>
      <c r="C4" s="214"/>
      <c r="D4" s="214"/>
      <c r="E4" s="214"/>
      <c r="F4" s="215">
        <f>個人票!E3</f>
        <v>0</v>
      </c>
      <c r="G4" s="215"/>
      <c r="H4" s="215"/>
      <c r="I4" s="215"/>
    </row>
    <row r="5" spans="1:10" ht="17.25" x14ac:dyDescent="0.15">
      <c r="B5" s="214" t="s">
        <v>319</v>
      </c>
      <c r="C5" s="214"/>
      <c r="D5" s="214"/>
      <c r="E5" s="214"/>
      <c r="F5" s="215">
        <f>個人票!E4</f>
        <v>0</v>
      </c>
      <c r="G5" s="215"/>
      <c r="H5" s="215"/>
      <c r="I5" s="215"/>
    </row>
    <row r="6" spans="1:10" ht="17.25" x14ac:dyDescent="0.15">
      <c r="B6" s="214" t="s">
        <v>246</v>
      </c>
      <c r="C6" s="214"/>
      <c r="D6" s="214"/>
      <c r="E6" s="214"/>
      <c r="F6" s="216">
        <f>個人票!D5</f>
        <v>0</v>
      </c>
      <c r="G6" s="215"/>
      <c r="H6" s="215"/>
      <c r="I6" s="215"/>
    </row>
    <row r="9" spans="1:10" x14ac:dyDescent="0.15">
      <c r="B9" s="139">
        <v>1</v>
      </c>
      <c r="C9" s="138">
        <f>個人票!D13</f>
        <v>0</v>
      </c>
      <c r="D9" s="139">
        <f>個人票!H13</f>
        <v>0</v>
      </c>
    </row>
    <row r="10" spans="1:10" x14ac:dyDescent="0.15">
      <c r="B10" s="139">
        <v>2</v>
      </c>
      <c r="C10" s="138">
        <f>個人票!D14</f>
        <v>0</v>
      </c>
      <c r="D10" s="139">
        <f>個人票!H14</f>
        <v>0</v>
      </c>
    </row>
    <row r="11" spans="1:10" x14ac:dyDescent="0.15">
      <c r="B11" s="139">
        <v>3</v>
      </c>
      <c r="C11" s="138">
        <f>個人票!D15</f>
        <v>0</v>
      </c>
      <c r="D11" s="139">
        <f>個人票!H15</f>
        <v>0</v>
      </c>
    </row>
    <row r="12" spans="1:10" x14ac:dyDescent="0.15">
      <c r="B12" s="139">
        <v>4</v>
      </c>
      <c r="C12" s="138">
        <f>個人票!D16</f>
        <v>0</v>
      </c>
      <c r="D12" s="139">
        <f>個人票!H16</f>
        <v>0</v>
      </c>
    </row>
    <row r="13" spans="1:10" x14ac:dyDescent="0.15">
      <c r="B13" s="139">
        <v>5</v>
      </c>
      <c r="C13" s="138">
        <f>個人票!D17</f>
        <v>0</v>
      </c>
      <c r="D13" s="139">
        <f>個人票!H17</f>
        <v>0</v>
      </c>
    </row>
    <row r="14" spans="1:10" x14ac:dyDescent="0.15">
      <c r="B14" s="139">
        <v>6</v>
      </c>
      <c r="C14" s="138">
        <f>個人票!D18</f>
        <v>0</v>
      </c>
      <c r="D14" s="139">
        <f>個人票!H18</f>
        <v>0</v>
      </c>
    </row>
    <row r="15" spans="1:10" x14ac:dyDescent="0.15">
      <c r="B15" s="139">
        <v>7</v>
      </c>
      <c r="C15" s="138">
        <f>個人票!D19</f>
        <v>0</v>
      </c>
      <c r="D15" s="139">
        <f>個人票!H19</f>
        <v>0</v>
      </c>
    </row>
    <row r="16" spans="1:10" x14ac:dyDescent="0.15">
      <c r="B16" s="139">
        <v>8</v>
      </c>
      <c r="C16" s="138">
        <f>個人票!D20</f>
        <v>0</v>
      </c>
      <c r="D16" s="139">
        <f>個人票!H20</f>
        <v>0</v>
      </c>
    </row>
    <row r="17" spans="2:4" x14ac:dyDescent="0.15">
      <c r="B17" s="139">
        <v>9</v>
      </c>
      <c r="C17" s="138">
        <f>個人票!D21</f>
        <v>0</v>
      </c>
      <c r="D17" s="139">
        <f>個人票!H21</f>
        <v>0</v>
      </c>
    </row>
    <row r="18" spans="2:4" x14ac:dyDescent="0.15">
      <c r="B18" s="139">
        <v>10</v>
      </c>
      <c r="C18" s="138">
        <f>個人票!D22</f>
        <v>0</v>
      </c>
      <c r="D18" s="139">
        <f>個人票!H22</f>
        <v>0</v>
      </c>
    </row>
    <row r="19" spans="2:4" x14ac:dyDescent="0.15">
      <c r="B19" s="139">
        <v>11</v>
      </c>
      <c r="C19" s="138">
        <f>個人票!D23</f>
        <v>0</v>
      </c>
      <c r="D19" s="139">
        <f>個人票!H23</f>
        <v>0</v>
      </c>
    </row>
    <row r="20" spans="2:4" x14ac:dyDescent="0.15">
      <c r="B20" s="139">
        <v>12</v>
      </c>
      <c r="C20" s="138">
        <f>個人票!D24</f>
        <v>0</v>
      </c>
      <c r="D20" s="139">
        <f>個人票!H24</f>
        <v>0</v>
      </c>
    </row>
    <row r="21" spans="2:4" x14ac:dyDescent="0.15">
      <c r="B21" s="139">
        <v>13</v>
      </c>
      <c r="C21" s="138">
        <f>個人票!D25</f>
        <v>0</v>
      </c>
      <c r="D21" s="139">
        <f>個人票!H25</f>
        <v>0</v>
      </c>
    </row>
    <row r="22" spans="2:4" x14ac:dyDescent="0.15">
      <c r="B22" s="139">
        <v>14</v>
      </c>
      <c r="C22" s="138">
        <f>個人票!D26</f>
        <v>0</v>
      </c>
      <c r="D22" s="139">
        <f>個人票!H26</f>
        <v>0</v>
      </c>
    </row>
    <row r="23" spans="2:4" x14ac:dyDescent="0.15">
      <c r="B23" s="139">
        <v>15</v>
      </c>
      <c r="C23" s="138">
        <f>個人票!D27</f>
        <v>0</v>
      </c>
      <c r="D23" s="139">
        <f>個人票!H27</f>
        <v>0</v>
      </c>
    </row>
    <row r="24" spans="2:4" x14ac:dyDescent="0.15">
      <c r="B24" s="139">
        <v>16</v>
      </c>
      <c r="C24" s="138">
        <f>個人票!D28</f>
        <v>0</v>
      </c>
      <c r="D24" s="139">
        <f>個人票!H28</f>
        <v>0</v>
      </c>
    </row>
    <row r="25" spans="2:4" x14ac:dyDescent="0.15">
      <c r="B25" s="139">
        <v>17</v>
      </c>
      <c r="C25" s="138">
        <f>個人票!D29</f>
        <v>0</v>
      </c>
      <c r="D25" s="139">
        <f>個人票!H29</f>
        <v>0</v>
      </c>
    </row>
    <row r="26" spans="2:4" x14ac:dyDescent="0.15">
      <c r="B26" s="139">
        <v>18</v>
      </c>
      <c r="C26" s="138">
        <f>個人票!D30</f>
        <v>0</v>
      </c>
      <c r="D26" s="139">
        <f>個人票!H30</f>
        <v>0</v>
      </c>
    </row>
    <row r="27" spans="2:4" x14ac:dyDescent="0.15">
      <c r="B27" s="139">
        <v>19</v>
      </c>
      <c r="C27" s="138">
        <f>個人票!D31</f>
        <v>0</v>
      </c>
      <c r="D27" s="139">
        <f>個人票!H31</f>
        <v>0</v>
      </c>
    </row>
    <row r="28" spans="2:4" x14ac:dyDescent="0.15">
      <c r="B28" s="139">
        <v>20</v>
      </c>
      <c r="C28" s="138">
        <f>個人票!D32</f>
        <v>0</v>
      </c>
      <c r="D28" s="139">
        <f>個人票!H32</f>
        <v>0</v>
      </c>
    </row>
    <row r="29" spans="2:4" x14ac:dyDescent="0.15">
      <c r="B29" s="139">
        <v>21</v>
      </c>
      <c r="C29" s="138">
        <f>個人票!D33</f>
        <v>0</v>
      </c>
      <c r="D29" s="139">
        <f>個人票!H33</f>
        <v>0</v>
      </c>
    </row>
    <row r="30" spans="2:4" x14ac:dyDescent="0.15">
      <c r="B30" s="139">
        <v>22</v>
      </c>
      <c r="C30" s="138">
        <f>個人票!D34</f>
        <v>0</v>
      </c>
      <c r="D30" s="139">
        <f>個人票!H34</f>
        <v>0</v>
      </c>
    </row>
    <row r="32" spans="2:4" ht="24.75" customHeight="1" x14ac:dyDescent="0.15">
      <c r="C32" s="140" t="s">
        <v>327</v>
      </c>
      <c r="D32" s="141">
        <f>個人票!I3</f>
        <v>0</v>
      </c>
    </row>
    <row r="33" spans="2:9" ht="22.5" customHeight="1" x14ac:dyDescent="0.15"/>
    <row r="34" spans="2:9" ht="21.75" customHeight="1" x14ac:dyDescent="0.15">
      <c r="B34" s="1" t="s">
        <v>328</v>
      </c>
      <c r="C34" t="s">
        <v>329</v>
      </c>
      <c r="D34" s="5" t="s">
        <v>334</v>
      </c>
      <c r="E34" s="1" t="s">
        <v>333</v>
      </c>
      <c r="F34" s="136"/>
      <c r="G34" s="1" t="s">
        <v>331</v>
      </c>
      <c r="H34" t="s">
        <v>336</v>
      </c>
      <c r="I34">
        <f>700*F34</f>
        <v>0</v>
      </c>
    </row>
    <row r="35" spans="2:9" ht="21.75" customHeight="1" x14ac:dyDescent="0.15">
      <c r="B35" s="1" t="s">
        <v>328</v>
      </c>
      <c r="C35" t="s">
        <v>330</v>
      </c>
      <c r="D35" s="5" t="s">
        <v>335</v>
      </c>
      <c r="E35" s="1" t="s">
        <v>333</v>
      </c>
      <c r="F35" s="136"/>
      <c r="G35" s="1" t="s">
        <v>332</v>
      </c>
      <c r="H35" t="s">
        <v>336</v>
      </c>
      <c r="I35">
        <f>1000*F35</f>
        <v>0</v>
      </c>
    </row>
    <row r="36" spans="2:9" ht="14.25" thickBot="1" x14ac:dyDescent="0.2">
      <c r="E36" s="213" t="s">
        <v>338</v>
      </c>
      <c r="F36" s="213"/>
      <c r="G36" s="213"/>
    </row>
    <row r="37" spans="2:9" ht="24.75" customHeight="1" thickBot="1" x14ac:dyDescent="0.2">
      <c r="F37" s="209" t="s">
        <v>337</v>
      </c>
      <c r="G37" s="210"/>
      <c r="H37" s="137"/>
      <c r="I37" s="142">
        <f>I34+I35</f>
        <v>0</v>
      </c>
    </row>
  </sheetData>
  <mergeCells count="9">
    <mergeCell ref="F37:G37"/>
    <mergeCell ref="A1:J2"/>
    <mergeCell ref="E36:G36"/>
    <mergeCell ref="B4:E4"/>
    <mergeCell ref="F4:I4"/>
    <mergeCell ref="B5:E5"/>
    <mergeCell ref="B6:E6"/>
    <mergeCell ref="F5:I5"/>
    <mergeCell ref="F6:I6"/>
  </mergeCells>
  <phoneticPr fontId="1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DEC0-68D2-442A-A031-E612D7466BDB}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0E4B6-B490-4E3F-A169-480C7719092B}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L23"/>
  <sheetViews>
    <sheetView view="pageBreakPreview" zoomScale="98" zoomScaleNormal="100" zoomScaleSheetLayoutView="98" zoomScalePageLayoutView="78" workbookViewId="0">
      <selection activeCell="O10" sqref="O10"/>
    </sheetView>
  </sheetViews>
  <sheetFormatPr defaultColWidth="8.625" defaultRowHeight="13.5" x14ac:dyDescent="0.15"/>
  <cols>
    <col min="1" max="1" width="9.25" customWidth="1"/>
    <col min="2" max="2" width="16.625" customWidth="1"/>
    <col min="3" max="3" width="14.375" customWidth="1"/>
    <col min="4" max="4" width="4.25" customWidth="1"/>
    <col min="5" max="5" width="7.25" customWidth="1"/>
    <col min="6" max="6" width="10.625" customWidth="1"/>
    <col min="7" max="7" width="10.125" style="4" customWidth="1"/>
    <col min="8" max="8" width="8.5" customWidth="1"/>
    <col min="9" max="9" width="11.125" customWidth="1"/>
    <col min="10" max="10" width="3.5" customWidth="1"/>
    <col min="11" max="12" width="3.75" customWidth="1"/>
  </cols>
  <sheetData>
    <row r="1" spans="1:12" ht="15" customHeight="1" x14ac:dyDescent="0.15">
      <c r="A1" s="106" t="s">
        <v>10</v>
      </c>
      <c r="B1" s="107" t="s">
        <v>12</v>
      </c>
      <c r="C1" s="107" t="s">
        <v>13</v>
      </c>
      <c r="D1" s="107" t="s">
        <v>24</v>
      </c>
      <c r="E1" s="108" t="s">
        <v>11</v>
      </c>
      <c r="F1" s="107" t="s">
        <v>25</v>
      </c>
      <c r="G1" s="109" t="s">
        <v>26</v>
      </c>
      <c r="H1" s="107" t="s">
        <v>27</v>
      </c>
      <c r="I1" s="107" t="s">
        <v>28</v>
      </c>
      <c r="J1" s="110" t="s">
        <v>291</v>
      </c>
      <c r="K1" s="104" t="s">
        <v>322</v>
      </c>
      <c r="L1" s="99" t="s">
        <v>311</v>
      </c>
    </row>
    <row r="2" spans="1:12" ht="13.5" customHeight="1" x14ac:dyDescent="0.15">
      <c r="A2" s="111">
        <f>D2*100000000+E2*10</f>
        <v>0</v>
      </c>
      <c r="B2" s="100">
        <f>個人票!D13</f>
        <v>0</v>
      </c>
      <c r="C2" s="100">
        <f>個人票!E13</f>
        <v>0</v>
      </c>
      <c r="D2" s="101">
        <f>個人票!F13</f>
        <v>0</v>
      </c>
      <c r="E2" s="101"/>
      <c r="F2" s="101">
        <f>個人票!H13</f>
        <v>0</v>
      </c>
      <c r="G2" s="102">
        <f>個人票!I13</f>
        <v>0</v>
      </c>
      <c r="H2" s="100">
        <f>個人票!B13</f>
        <v>0</v>
      </c>
      <c r="I2" s="103" t="str">
        <f>IF(F2="60m","001",IF(F2="100m","002",IF(F2="男女別リレー","601",IF(F2="混合リレー","601",IF(F2="800m","006",IF(F2="80H","429",IF(F2="1000m","007",IF(F2="ｼﾞｬﾍﾞﾘｯｸﾎﾞｰﾙ投","494",IF(F2="ｺﾝﾊﾞｲﾝﾄﾞA","215",IF(F2="ｺﾝﾊﾞｲﾝﾄﾞB","220",IF(F2="走高跳","071",IF(F2="走幅跳","073",)))))))))))&amp;K2&amp;L2&amp;" "&amp;G2)</f>
        <v>00 0</v>
      </c>
      <c r="J2" s="112" t="s">
        <v>48</v>
      </c>
      <c r="K2" s="105">
        <f>個人票!C13</f>
        <v>0</v>
      </c>
      <c r="L2" s="100">
        <f>個人票!G13</f>
        <v>0</v>
      </c>
    </row>
    <row r="3" spans="1:12" ht="13.5" customHeight="1" x14ac:dyDescent="0.15">
      <c r="A3" s="111">
        <f t="shared" ref="A3:A13" si="0">D3*100000000+E3*10</f>
        <v>0</v>
      </c>
      <c r="B3" s="100">
        <f>個人票!D14</f>
        <v>0</v>
      </c>
      <c r="C3" s="100">
        <f>個人票!E14</f>
        <v>0</v>
      </c>
      <c r="D3" s="101">
        <f>個人票!F14</f>
        <v>0</v>
      </c>
      <c r="E3" s="101"/>
      <c r="F3" s="101">
        <f>個人票!H14</f>
        <v>0</v>
      </c>
      <c r="G3" s="102">
        <f>個人票!I14</f>
        <v>0</v>
      </c>
      <c r="H3" s="100">
        <f>個人票!B14</f>
        <v>0</v>
      </c>
      <c r="I3" s="103" t="str">
        <f t="shared" ref="I3:I23" si="1">IF(F3="60m","001",IF(F3="100m","002",IF(F3="男女別リレー","601",IF(F3="混合リレー","601",IF(F3="800m","006",IF(F3="80H","429",IF(F3="1000m","007",IF(F3="ｼﾞｬﾍﾞﾘｯｸﾎﾞｰﾙ投","494",IF(F3="ｺﾝﾊﾞｲﾝﾄﾞA","215",IF(F3="ｺﾝﾊﾞｲﾝﾄﾞB","220",IF(F3="走高跳","071",IF(F3="走幅跳","073",)))))))))))&amp;K3&amp;L3&amp;" "&amp;G3)</f>
        <v>00 0</v>
      </c>
      <c r="J3" s="112" t="s">
        <v>29</v>
      </c>
      <c r="K3" s="105">
        <f>個人票!C14</f>
        <v>0</v>
      </c>
      <c r="L3" s="100">
        <f>個人票!G14</f>
        <v>0</v>
      </c>
    </row>
    <row r="4" spans="1:12" ht="13.5" customHeight="1" x14ac:dyDescent="0.15">
      <c r="A4" s="111">
        <f t="shared" si="0"/>
        <v>0</v>
      </c>
      <c r="B4" s="100">
        <f>個人票!D15</f>
        <v>0</v>
      </c>
      <c r="C4" s="100">
        <f>個人票!E15</f>
        <v>0</v>
      </c>
      <c r="D4" s="101">
        <f>個人票!F15</f>
        <v>0</v>
      </c>
      <c r="E4" s="101"/>
      <c r="F4" s="101">
        <f>個人票!H15</f>
        <v>0</v>
      </c>
      <c r="G4" s="102">
        <f>個人票!I15</f>
        <v>0</v>
      </c>
      <c r="H4" s="100">
        <f>個人票!B15</f>
        <v>0</v>
      </c>
      <c r="I4" s="103" t="str">
        <f t="shared" si="1"/>
        <v>00 0</v>
      </c>
      <c r="J4" s="113" t="s">
        <v>29</v>
      </c>
      <c r="K4" s="105">
        <f>個人票!C15</f>
        <v>0</v>
      </c>
      <c r="L4" s="100">
        <f>個人票!G15</f>
        <v>0</v>
      </c>
    </row>
    <row r="5" spans="1:12" ht="13.5" customHeight="1" x14ac:dyDescent="0.15">
      <c r="A5" s="111">
        <f t="shared" si="0"/>
        <v>0</v>
      </c>
      <c r="B5" s="100">
        <f>個人票!D16</f>
        <v>0</v>
      </c>
      <c r="C5" s="100">
        <f>個人票!E16</f>
        <v>0</v>
      </c>
      <c r="D5" s="101">
        <f>個人票!F16</f>
        <v>0</v>
      </c>
      <c r="E5" s="101"/>
      <c r="F5" s="101">
        <f>個人票!H16</f>
        <v>0</v>
      </c>
      <c r="G5" s="102">
        <f>個人票!I16</f>
        <v>0</v>
      </c>
      <c r="H5" s="100">
        <f>個人票!B16</f>
        <v>0</v>
      </c>
      <c r="I5" s="103" t="str">
        <f t="shared" si="1"/>
        <v>00 0</v>
      </c>
      <c r="J5" s="113" t="s">
        <v>29</v>
      </c>
      <c r="K5" s="105">
        <f>個人票!C16</f>
        <v>0</v>
      </c>
      <c r="L5" s="100">
        <f>個人票!G16</f>
        <v>0</v>
      </c>
    </row>
    <row r="6" spans="1:12" ht="13.5" customHeight="1" x14ac:dyDescent="0.15">
      <c r="A6" s="111">
        <f t="shared" si="0"/>
        <v>0</v>
      </c>
      <c r="B6" s="100">
        <f>個人票!D17</f>
        <v>0</v>
      </c>
      <c r="C6" s="100">
        <f>個人票!E17</f>
        <v>0</v>
      </c>
      <c r="D6" s="101">
        <f>個人票!F17</f>
        <v>0</v>
      </c>
      <c r="E6" s="101"/>
      <c r="F6" s="101">
        <f>個人票!H17</f>
        <v>0</v>
      </c>
      <c r="G6" s="102">
        <f>個人票!I17</f>
        <v>0</v>
      </c>
      <c r="H6" s="100">
        <f>個人票!B17</f>
        <v>0</v>
      </c>
      <c r="I6" s="103" t="str">
        <f t="shared" si="1"/>
        <v>00 0</v>
      </c>
      <c r="J6" s="113" t="s">
        <v>29</v>
      </c>
      <c r="K6" s="105">
        <f>個人票!C17</f>
        <v>0</v>
      </c>
      <c r="L6" s="100">
        <f>個人票!G17</f>
        <v>0</v>
      </c>
    </row>
    <row r="7" spans="1:12" ht="13.5" customHeight="1" x14ac:dyDescent="0.15">
      <c r="A7" s="111">
        <f t="shared" si="0"/>
        <v>0</v>
      </c>
      <c r="B7" s="100">
        <f>個人票!D18</f>
        <v>0</v>
      </c>
      <c r="C7" s="100">
        <f>個人票!E18</f>
        <v>0</v>
      </c>
      <c r="D7" s="101">
        <f>個人票!F18</f>
        <v>0</v>
      </c>
      <c r="E7" s="101"/>
      <c r="F7" s="101">
        <f>個人票!H18</f>
        <v>0</v>
      </c>
      <c r="G7" s="102">
        <f>個人票!I18</f>
        <v>0</v>
      </c>
      <c r="H7" s="100">
        <f>個人票!B18</f>
        <v>0</v>
      </c>
      <c r="I7" s="103" t="str">
        <f t="shared" si="1"/>
        <v>00 0</v>
      </c>
      <c r="J7" s="113" t="s">
        <v>29</v>
      </c>
      <c r="K7" s="105">
        <f>個人票!C18</f>
        <v>0</v>
      </c>
      <c r="L7" s="100">
        <f>個人票!G18</f>
        <v>0</v>
      </c>
    </row>
    <row r="8" spans="1:12" ht="13.5" customHeight="1" x14ac:dyDescent="0.15">
      <c r="A8" s="111">
        <f t="shared" si="0"/>
        <v>0</v>
      </c>
      <c r="B8" s="100">
        <f>個人票!D19</f>
        <v>0</v>
      </c>
      <c r="C8" s="100">
        <f>個人票!E19</f>
        <v>0</v>
      </c>
      <c r="D8" s="101">
        <f>個人票!F19</f>
        <v>0</v>
      </c>
      <c r="E8" s="101"/>
      <c r="F8" s="101">
        <f>個人票!H19</f>
        <v>0</v>
      </c>
      <c r="G8" s="102">
        <f>個人票!I19</f>
        <v>0</v>
      </c>
      <c r="H8" s="100">
        <f>個人票!B19</f>
        <v>0</v>
      </c>
      <c r="I8" s="103" t="str">
        <f t="shared" si="1"/>
        <v>00 0</v>
      </c>
      <c r="J8" s="113" t="s">
        <v>29</v>
      </c>
      <c r="K8" s="105">
        <f>個人票!C19</f>
        <v>0</v>
      </c>
      <c r="L8" s="100">
        <f>個人票!G19</f>
        <v>0</v>
      </c>
    </row>
    <row r="9" spans="1:12" ht="13.5" customHeight="1" x14ac:dyDescent="0.15">
      <c r="A9" s="111">
        <f t="shared" si="0"/>
        <v>0</v>
      </c>
      <c r="B9" s="100">
        <f>個人票!D20</f>
        <v>0</v>
      </c>
      <c r="C9" s="100">
        <f>個人票!E20</f>
        <v>0</v>
      </c>
      <c r="D9" s="101">
        <f>個人票!F20</f>
        <v>0</v>
      </c>
      <c r="E9" s="101"/>
      <c r="F9" s="101">
        <f>個人票!H20</f>
        <v>0</v>
      </c>
      <c r="G9" s="102">
        <f>個人票!I20</f>
        <v>0</v>
      </c>
      <c r="H9" s="100">
        <f>個人票!B20</f>
        <v>0</v>
      </c>
      <c r="I9" s="103" t="str">
        <f t="shared" si="1"/>
        <v>00 0</v>
      </c>
      <c r="J9" s="113" t="s">
        <v>29</v>
      </c>
      <c r="K9" s="105">
        <f>個人票!C20</f>
        <v>0</v>
      </c>
      <c r="L9" s="100">
        <f>個人票!G20</f>
        <v>0</v>
      </c>
    </row>
    <row r="10" spans="1:12" ht="13.5" customHeight="1" x14ac:dyDescent="0.15">
      <c r="A10" s="111">
        <f t="shared" si="0"/>
        <v>0</v>
      </c>
      <c r="B10" s="100">
        <f>個人票!D21</f>
        <v>0</v>
      </c>
      <c r="C10" s="100">
        <f>個人票!E21</f>
        <v>0</v>
      </c>
      <c r="D10" s="101">
        <f>個人票!F21</f>
        <v>0</v>
      </c>
      <c r="E10" s="101"/>
      <c r="F10" s="101">
        <f>個人票!H21</f>
        <v>0</v>
      </c>
      <c r="G10" s="102">
        <f>個人票!I21</f>
        <v>0</v>
      </c>
      <c r="H10" s="100">
        <f>個人票!B21</f>
        <v>0</v>
      </c>
      <c r="I10" s="103" t="str">
        <f t="shared" si="1"/>
        <v>00 0</v>
      </c>
      <c r="J10" s="113" t="s">
        <v>29</v>
      </c>
      <c r="K10" s="105">
        <f>個人票!C21</f>
        <v>0</v>
      </c>
      <c r="L10" s="100">
        <f>個人票!G21</f>
        <v>0</v>
      </c>
    </row>
    <row r="11" spans="1:12" ht="13.5" customHeight="1" x14ac:dyDescent="0.15">
      <c r="A11" s="111">
        <f t="shared" si="0"/>
        <v>0</v>
      </c>
      <c r="B11" s="100">
        <f>個人票!D22</f>
        <v>0</v>
      </c>
      <c r="C11" s="100">
        <f>個人票!E22</f>
        <v>0</v>
      </c>
      <c r="D11" s="101">
        <f>個人票!F22</f>
        <v>0</v>
      </c>
      <c r="E11" s="101"/>
      <c r="F11" s="101">
        <f>個人票!H22</f>
        <v>0</v>
      </c>
      <c r="G11" s="102">
        <f>個人票!I22</f>
        <v>0</v>
      </c>
      <c r="H11" s="100">
        <f>個人票!B22</f>
        <v>0</v>
      </c>
      <c r="I11" s="103" t="str">
        <f t="shared" si="1"/>
        <v>00 0</v>
      </c>
      <c r="J11" s="112" t="s">
        <v>29</v>
      </c>
      <c r="K11" s="105">
        <f>個人票!C22</f>
        <v>0</v>
      </c>
      <c r="L11" s="100">
        <f>個人票!G22</f>
        <v>0</v>
      </c>
    </row>
    <row r="12" spans="1:12" ht="13.5" customHeight="1" x14ac:dyDescent="0.15">
      <c r="A12" s="111">
        <f t="shared" si="0"/>
        <v>0</v>
      </c>
      <c r="B12" s="100">
        <f>個人票!D23</f>
        <v>0</v>
      </c>
      <c r="C12" s="100">
        <f>個人票!E23</f>
        <v>0</v>
      </c>
      <c r="D12" s="101">
        <f>個人票!F23</f>
        <v>0</v>
      </c>
      <c r="E12" s="101"/>
      <c r="F12" s="101">
        <f>個人票!H23</f>
        <v>0</v>
      </c>
      <c r="G12" s="102">
        <f>個人票!I23</f>
        <v>0</v>
      </c>
      <c r="H12" s="100">
        <f>個人票!B23</f>
        <v>0</v>
      </c>
      <c r="I12" s="103" t="str">
        <f t="shared" si="1"/>
        <v>00 0</v>
      </c>
      <c r="J12" s="112" t="s">
        <v>29</v>
      </c>
      <c r="K12" s="105">
        <f>個人票!C23</f>
        <v>0</v>
      </c>
      <c r="L12" s="100">
        <f>個人票!G23</f>
        <v>0</v>
      </c>
    </row>
    <row r="13" spans="1:12" ht="13.5" customHeight="1" x14ac:dyDescent="0.15">
      <c r="A13" s="111">
        <f t="shared" si="0"/>
        <v>0</v>
      </c>
      <c r="B13" s="100">
        <f>個人票!D24</f>
        <v>0</v>
      </c>
      <c r="C13" s="100">
        <f>個人票!E24</f>
        <v>0</v>
      </c>
      <c r="D13" s="101">
        <f>個人票!F24</f>
        <v>0</v>
      </c>
      <c r="E13" s="101"/>
      <c r="F13" s="101">
        <f>個人票!H24</f>
        <v>0</v>
      </c>
      <c r="G13" s="102">
        <f>個人票!I24</f>
        <v>0</v>
      </c>
      <c r="H13" s="100">
        <f>個人票!B24</f>
        <v>0</v>
      </c>
      <c r="I13" s="103" t="str">
        <f t="shared" si="1"/>
        <v>00 0</v>
      </c>
      <c r="J13" s="113" t="s">
        <v>29</v>
      </c>
      <c r="K13" s="105">
        <f>個人票!C24</f>
        <v>0</v>
      </c>
      <c r="L13" s="100">
        <f>個人票!G24</f>
        <v>0</v>
      </c>
    </row>
    <row r="14" spans="1:12" ht="13.5" customHeight="1" x14ac:dyDescent="0.15">
      <c r="A14" s="111">
        <f t="shared" ref="A14:A23" si="2">D14*100000000+E14*10</f>
        <v>0</v>
      </c>
      <c r="B14" s="100">
        <f>個人票!D25</f>
        <v>0</v>
      </c>
      <c r="C14" s="100">
        <f>個人票!E25</f>
        <v>0</v>
      </c>
      <c r="D14" s="101">
        <f>個人票!F25</f>
        <v>0</v>
      </c>
      <c r="E14" s="101"/>
      <c r="F14" s="101">
        <f>個人票!H25</f>
        <v>0</v>
      </c>
      <c r="G14" s="102">
        <f>個人票!I25</f>
        <v>0</v>
      </c>
      <c r="H14" s="100">
        <f>個人票!B25</f>
        <v>0</v>
      </c>
      <c r="I14" s="103" t="str">
        <f t="shared" si="1"/>
        <v>00 0</v>
      </c>
      <c r="J14" s="113" t="s">
        <v>29</v>
      </c>
      <c r="K14" s="105">
        <f>個人票!C25</f>
        <v>0</v>
      </c>
      <c r="L14" s="100">
        <f>個人票!G25</f>
        <v>0</v>
      </c>
    </row>
    <row r="15" spans="1:12" ht="13.5" customHeight="1" x14ac:dyDescent="0.15">
      <c r="A15" s="111">
        <f t="shared" si="2"/>
        <v>0</v>
      </c>
      <c r="B15" s="100">
        <f>個人票!D26</f>
        <v>0</v>
      </c>
      <c r="C15" s="100">
        <f>個人票!E26</f>
        <v>0</v>
      </c>
      <c r="D15" s="101">
        <f>個人票!F26</f>
        <v>0</v>
      </c>
      <c r="E15" s="101"/>
      <c r="F15" s="101">
        <f>個人票!H26</f>
        <v>0</v>
      </c>
      <c r="G15" s="102">
        <f>個人票!I26</f>
        <v>0</v>
      </c>
      <c r="H15" s="100">
        <f>個人票!B26</f>
        <v>0</v>
      </c>
      <c r="I15" s="103" t="str">
        <f t="shared" si="1"/>
        <v>00 0</v>
      </c>
      <c r="J15" s="113" t="s">
        <v>29</v>
      </c>
      <c r="K15" s="105">
        <f>個人票!C26</f>
        <v>0</v>
      </c>
      <c r="L15" s="100">
        <f>個人票!G26</f>
        <v>0</v>
      </c>
    </row>
    <row r="16" spans="1:12" ht="13.5" customHeight="1" x14ac:dyDescent="0.15">
      <c r="A16" s="111">
        <f t="shared" si="2"/>
        <v>0</v>
      </c>
      <c r="B16" s="100">
        <f>個人票!D27</f>
        <v>0</v>
      </c>
      <c r="C16" s="100">
        <f>個人票!E27</f>
        <v>0</v>
      </c>
      <c r="D16" s="101">
        <f>個人票!F27</f>
        <v>0</v>
      </c>
      <c r="E16" s="101"/>
      <c r="F16" s="101">
        <f>個人票!H27</f>
        <v>0</v>
      </c>
      <c r="G16" s="102">
        <f>個人票!I27</f>
        <v>0</v>
      </c>
      <c r="H16" s="100">
        <f>個人票!B27</f>
        <v>0</v>
      </c>
      <c r="I16" s="103" t="str">
        <f t="shared" si="1"/>
        <v>00 0</v>
      </c>
      <c r="J16" s="112" t="s">
        <v>29</v>
      </c>
      <c r="K16" s="105">
        <f>個人票!C27</f>
        <v>0</v>
      </c>
      <c r="L16" s="100">
        <f>個人票!G27</f>
        <v>0</v>
      </c>
    </row>
    <row r="17" spans="1:12" ht="13.5" customHeight="1" x14ac:dyDescent="0.15">
      <c r="A17" s="111">
        <f t="shared" si="2"/>
        <v>0</v>
      </c>
      <c r="B17" s="100">
        <f>個人票!D28</f>
        <v>0</v>
      </c>
      <c r="C17" s="100">
        <f>個人票!E28</f>
        <v>0</v>
      </c>
      <c r="D17" s="101">
        <f>個人票!F28</f>
        <v>0</v>
      </c>
      <c r="E17" s="101"/>
      <c r="F17" s="101">
        <f>個人票!H28</f>
        <v>0</v>
      </c>
      <c r="G17" s="102">
        <f>個人票!I28</f>
        <v>0</v>
      </c>
      <c r="H17" s="100">
        <f>個人票!B28</f>
        <v>0</v>
      </c>
      <c r="I17" s="103" t="str">
        <f t="shared" si="1"/>
        <v>00 0</v>
      </c>
      <c r="J17" s="112" t="s">
        <v>29</v>
      </c>
      <c r="K17" s="105">
        <f>個人票!C28</f>
        <v>0</v>
      </c>
      <c r="L17" s="100">
        <f>個人票!G28</f>
        <v>0</v>
      </c>
    </row>
    <row r="18" spans="1:12" ht="13.5" customHeight="1" x14ac:dyDescent="0.15">
      <c r="A18" s="111">
        <f t="shared" si="2"/>
        <v>0</v>
      </c>
      <c r="B18" s="100">
        <f>個人票!D29</f>
        <v>0</v>
      </c>
      <c r="C18" s="100">
        <f>個人票!E29</f>
        <v>0</v>
      </c>
      <c r="D18" s="101">
        <f>個人票!F29</f>
        <v>0</v>
      </c>
      <c r="E18" s="101"/>
      <c r="F18" s="101">
        <f>個人票!H29</f>
        <v>0</v>
      </c>
      <c r="G18" s="102">
        <f>個人票!I29</f>
        <v>0</v>
      </c>
      <c r="H18" s="100">
        <f>個人票!B29</f>
        <v>0</v>
      </c>
      <c r="I18" s="103" t="str">
        <f t="shared" si="1"/>
        <v>00 0</v>
      </c>
      <c r="J18" s="113" t="s">
        <v>29</v>
      </c>
      <c r="K18" s="105">
        <f>個人票!C29</f>
        <v>0</v>
      </c>
      <c r="L18" s="100">
        <f>個人票!G29</f>
        <v>0</v>
      </c>
    </row>
    <row r="19" spans="1:12" ht="13.5" customHeight="1" x14ac:dyDescent="0.15">
      <c r="A19" s="111">
        <f t="shared" si="2"/>
        <v>0</v>
      </c>
      <c r="B19" s="100">
        <f>個人票!D30</f>
        <v>0</v>
      </c>
      <c r="C19" s="100">
        <f>個人票!E30</f>
        <v>0</v>
      </c>
      <c r="D19" s="101">
        <f>個人票!F30</f>
        <v>0</v>
      </c>
      <c r="E19" s="101"/>
      <c r="F19" s="101">
        <f>個人票!H30</f>
        <v>0</v>
      </c>
      <c r="G19" s="102">
        <f>個人票!I30</f>
        <v>0</v>
      </c>
      <c r="H19" s="100">
        <f>個人票!B30</f>
        <v>0</v>
      </c>
      <c r="I19" s="103" t="str">
        <f t="shared" si="1"/>
        <v>00 0</v>
      </c>
      <c r="J19" s="113" t="s">
        <v>29</v>
      </c>
      <c r="K19" s="105">
        <f>個人票!C30</f>
        <v>0</v>
      </c>
      <c r="L19" s="100">
        <f>個人票!G30</f>
        <v>0</v>
      </c>
    </row>
    <row r="20" spans="1:12" ht="13.5" customHeight="1" x14ac:dyDescent="0.15">
      <c r="A20" s="111">
        <f t="shared" si="2"/>
        <v>0</v>
      </c>
      <c r="B20" s="100">
        <f>個人票!D31</f>
        <v>0</v>
      </c>
      <c r="C20" s="100">
        <f>個人票!E31</f>
        <v>0</v>
      </c>
      <c r="D20" s="101">
        <f>個人票!F31</f>
        <v>0</v>
      </c>
      <c r="E20" s="101"/>
      <c r="F20" s="101">
        <f>個人票!H31</f>
        <v>0</v>
      </c>
      <c r="G20" s="102">
        <f>個人票!I31</f>
        <v>0</v>
      </c>
      <c r="H20" s="100">
        <f>個人票!B31</f>
        <v>0</v>
      </c>
      <c r="I20" s="103" t="str">
        <f t="shared" si="1"/>
        <v>00 0</v>
      </c>
      <c r="J20" s="113" t="s">
        <v>29</v>
      </c>
      <c r="K20" s="105">
        <f>個人票!C31</f>
        <v>0</v>
      </c>
      <c r="L20" s="100">
        <f>個人票!G31</f>
        <v>0</v>
      </c>
    </row>
    <row r="21" spans="1:12" ht="13.5" customHeight="1" x14ac:dyDescent="0.15">
      <c r="A21" s="111">
        <f t="shared" si="2"/>
        <v>0</v>
      </c>
      <c r="B21" s="100">
        <f>個人票!D32</f>
        <v>0</v>
      </c>
      <c r="C21" s="100">
        <f>個人票!E32</f>
        <v>0</v>
      </c>
      <c r="D21" s="101">
        <f>個人票!F32</f>
        <v>0</v>
      </c>
      <c r="E21" s="101"/>
      <c r="F21" s="101">
        <f>個人票!H32</f>
        <v>0</v>
      </c>
      <c r="G21" s="102">
        <f>個人票!I32</f>
        <v>0</v>
      </c>
      <c r="H21" s="100">
        <f>個人票!B32</f>
        <v>0</v>
      </c>
      <c r="I21" s="103" t="str">
        <f t="shared" si="1"/>
        <v>00 0</v>
      </c>
      <c r="J21" s="112" t="s">
        <v>29</v>
      </c>
      <c r="K21" s="105">
        <f>個人票!C32</f>
        <v>0</v>
      </c>
      <c r="L21" s="100">
        <f>個人票!G32</f>
        <v>0</v>
      </c>
    </row>
    <row r="22" spans="1:12" ht="13.5" customHeight="1" x14ac:dyDescent="0.15">
      <c r="A22" s="111">
        <f t="shared" si="2"/>
        <v>0</v>
      </c>
      <c r="B22" s="100">
        <f>個人票!D33</f>
        <v>0</v>
      </c>
      <c r="C22" s="100">
        <f>個人票!E33</f>
        <v>0</v>
      </c>
      <c r="D22" s="101">
        <f>個人票!F33</f>
        <v>0</v>
      </c>
      <c r="E22" s="101"/>
      <c r="F22" s="101">
        <f>個人票!H33</f>
        <v>0</v>
      </c>
      <c r="G22" s="102">
        <f>個人票!I33</f>
        <v>0</v>
      </c>
      <c r="H22" s="100">
        <f>個人票!B33</f>
        <v>0</v>
      </c>
      <c r="I22" s="103" t="str">
        <f t="shared" si="1"/>
        <v>00 0</v>
      </c>
      <c r="J22" s="112" t="s">
        <v>29</v>
      </c>
      <c r="K22" s="105">
        <f>個人票!C33</f>
        <v>0</v>
      </c>
      <c r="L22" s="100">
        <f>個人票!G33</f>
        <v>0</v>
      </c>
    </row>
    <row r="23" spans="1:12" ht="13.5" customHeight="1" thickBot="1" x14ac:dyDescent="0.2">
      <c r="A23" s="114">
        <f t="shared" si="2"/>
        <v>0</v>
      </c>
      <c r="B23" s="115">
        <f>個人票!D34</f>
        <v>0</v>
      </c>
      <c r="C23" s="115">
        <f>個人票!E34</f>
        <v>0</v>
      </c>
      <c r="D23" s="116">
        <f>個人票!F34</f>
        <v>0</v>
      </c>
      <c r="E23" s="116"/>
      <c r="F23" s="116">
        <f>個人票!H34</f>
        <v>0</v>
      </c>
      <c r="G23" s="117">
        <f>個人票!I34</f>
        <v>0</v>
      </c>
      <c r="H23" s="115">
        <f>個人票!B34</f>
        <v>0</v>
      </c>
      <c r="I23" s="103" t="str">
        <f t="shared" si="1"/>
        <v>00 0</v>
      </c>
      <c r="J23" s="118" t="s">
        <v>29</v>
      </c>
      <c r="K23" s="105">
        <f>個人票!C34</f>
        <v>0</v>
      </c>
      <c r="L23" s="100">
        <f>個人票!G34</f>
        <v>0</v>
      </c>
    </row>
  </sheetData>
  <sheetProtection algorithmName="SHA-512" hashValue="YSg8xxrkCmHLRStPDweiXUeQQm77ruA8vE1RSsMQ7s6aDASZwtliVb86IFZZ864wimrYOwMryGdWFHmbqesLIg==" saltValue="Tg3/stcInfeSTgVRTqctRQ==" spinCount="100000" sheet="1" objects="1" scenarios="1"/>
  <phoneticPr fontId="13"/>
  <pageMargins left="0.70833333333333304" right="0.70833333333333304" top="0.74791666666666701" bottom="0.74791666666666701" header="0.51180555555555496" footer="0.51180555555555496"/>
  <pageSetup paperSize="9" scale="71" orientation="portrait" horizontalDpi="300" verticalDpi="300" r:id="rId1"/>
  <colBreaks count="1" manualBreakCount="1">
    <brk id="10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個人票</vt:lpstr>
      <vt:lpstr>混合リレー</vt:lpstr>
      <vt:lpstr>男子リレー</vt:lpstr>
      <vt:lpstr>女子リレー </vt:lpstr>
      <vt:lpstr>参加料</vt:lpstr>
      <vt:lpstr>不使用２</vt:lpstr>
      <vt:lpstr>不使用３</vt:lpstr>
      <vt:lpstr>大会事務局用</vt:lpstr>
      <vt:lpstr>混合リレー!Print_Area</vt:lpstr>
      <vt:lpstr>参加料!Print_Area</vt:lpstr>
      <vt:lpstr>'女子リレー '!Print_Area</vt:lpstr>
      <vt:lpstr>大会事務局用!Print_Area</vt:lpstr>
      <vt:lpstr>男子リレー!Print_Area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みよし</dc:creator>
  <dc:description/>
  <cp:lastModifiedBy>義宏 三好</cp:lastModifiedBy>
  <cp:revision>1</cp:revision>
  <cp:lastPrinted>2024-04-22T09:51:48Z</cp:lastPrinted>
  <dcterms:created xsi:type="dcterms:W3CDTF">2019-04-15T05:19:03Z</dcterms:created>
  <dcterms:modified xsi:type="dcterms:W3CDTF">2024-05-14T14:11:29Z</dcterms:modified>
  <dc:language>ja-JP</dc:language>
</cp:coreProperties>
</file>